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21840" windowHeight="11175" activeTab="0"/>
  </bookViews>
  <sheets>
    <sheet name="Arkusz1" sheetId="1" r:id="rId1"/>
  </sheets>
  <definedNames>
    <definedName name="_xlnm.Print_Area" localSheetId="0">'Arkusz1'!$A$1:$L$59</definedName>
  </definedNames>
  <calcPr fullCalcOnLoad="1"/>
</workbook>
</file>

<file path=xl/sharedStrings.xml><?xml version="1.0" encoding="utf-8"?>
<sst xmlns="http://schemas.openxmlformats.org/spreadsheetml/2006/main" count="103" uniqueCount="41">
  <si>
    <t>Wartość netto</t>
  </si>
  <si>
    <t>szt.</t>
  </si>
  <si>
    <t>LP</t>
  </si>
  <si>
    <t>Asortyment</t>
  </si>
  <si>
    <t>VAT %</t>
  </si>
  <si>
    <t>Wartość brutto</t>
  </si>
  <si>
    <t>Numer katalogowy</t>
  </si>
  <si>
    <t xml:space="preserve">                                         Wykaz asortymentowo-cenowy</t>
  </si>
  <si>
    <t xml:space="preserve">                                          Załącznik nr 6 do SIWZ </t>
  </si>
  <si>
    <t>Podpis Wykonawcy:</t>
  </si>
  <si>
    <t>………………………</t>
  </si>
  <si>
    <t>nr sprawy P/02/01/2018/PH</t>
  </si>
  <si>
    <t>Pakiet nr 1 Stymulatory WIR, DDDR</t>
  </si>
  <si>
    <t>Jedn. miary</t>
  </si>
  <si>
    <t xml:space="preserve">ilość </t>
  </si>
  <si>
    <t>cena netto</t>
  </si>
  <si>
    <t xml:space="preserve">Cena jedn. brutto </t>
  </si>
  <si>
    <t xml:space="preserve">Wartość VAT </t>
  </si>
  <si>
    <t>Producent/
nazwa handlowa</t>
  </si>
  <si>
    <t>1.</t>
  </si>
  <si>
    <t xml:space="preserve">Stymulator jednojamowy WIR MRI </t>
  </si>
  <si>
    <t xml:space="preserve">Stymulator dwujamowy – DDDR MRI  </t>
  </si>
  <si>
    <t>Elektrody unipolarne i biopolarne: komorowe i przedsionkowe pasywne i aktywne od dł 52cm do dł 58 cm</t>
  </si>
  <si>
    <t>Wkłucie  do żyły podobojczykowej umożliwiające wprowadzenie dostarczonej elektrody do układu żylnego Średnica 9-10 Fr (zestaw wkłucia powinien składać się z koszulki, dializatora, prowadnika igły i strzykawki  z końcówką luer) w zależności od bieżącego zapotrzebowania</t>
  </si>
  <si>
    <t>Łączniki do zaoferowanych elektrod diagnostycznych 4-polowych o stałej krzywiźnie</t>
  </si>
  <si>
    <t>Łączniki do zaoferowanych elektrod diagnostycznych 4-polowych sterowanych</t>
  </si>
  <si>
    <t>Elektroda diagnostyczna 10-polowa 6F sterowalna</t>
  </si>
  <si>
    <t xml:space="preserve">Łączniki do zaoferowanych elektrod diagnostycznych 10-polowych sterowanych </t>
  </si>
  <si>
    <t>Elektrody ablacyjne klasyczne</t>
  </si>
  <si>
    <t>Przewód łączący elektrodę ablacyjną  z generatorem Stockert</t>
  </si>
  <si>
    <t>Elektrody ablacyjne chłodzone w systemie otwartym</t>
  </si>
  <si>
    <t>Pakiet nr 2</t>
  </si>
  <si>
    <t>Elektrody ablacyjne klasyczne trójpłaszczyznowe</t>
  </si>
  <si>
    <t>2.</t>
  </si>
  <si>
    <t>Pakiet nr 3</t>
  </si>
  <si>
    <t xml:space="preserve">Koszulki transseptalne zbrojone </t>
  </si>
  <si>
    <t>Igła do nakłucia transseptalnego kompatybilna z koszulką w poz. 1</t>
  </si>
  <si>
    <t>Elektroda diagnostyczna    4-polowa 5F i 6F o stałej krzywiźnie</t>
  </si>
  <si>
    <t>Elektroda diagnostyczna   4-polowa 6F sterowalna</t>
  </si>
  <si>
    <t>Razem</t>
  </si>
  <si>
    <t>Pakiet nr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</si>
</sst>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  &quot;"/>
    <numFmt numFmtId="170" formatCode="&quot; &quot;#,##0.00&quot;    &quot;;&quot;-&quot;#,##0.00&quot;    &quot;;&quot; -&quot;00&quot;    &quot;;@&quot; &quot;"/>
  </numFmts>
  <fonts count="61">
    <font>
      <sz val="10"/>
      <name val="Arial"/>
      <family val="0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b/>
      <sz val="9"/>
      <color indexed="8"/>
      <name val="Arial CE"/>
      <family val="0"/>
    </font>
    <font>
      <sz val="11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0"/>
      <color rgb="FF000000"/>
      <name val="Arial CE"/>
      <family val="0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1"/>
      <family val="0"/>
    </font>
    <font>
      <b/>
      <sz val="9"/>
      <color rgb="FF000000"/>
      <name val="Arial1"/>
      <family val="0"/>
    </font>
    <font>
      <b/>
      <sz val="9"/>
      <color rgb="FF000000"/>
      <name val="Arial CE"/>
      <family val="0"/>
    </font>
    <font>
      <sz val="11"/>
      <color theme="1"/>
      <name val="Arial"/>
      <family val="2"/>
    </font>
    <font>
      <sz val="9"/>
      <color rgb="FF0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170" fontId="38" fillId="0" borderId="0" applyFont="0" applyBorder="0" applyProtection="0">
      <alignment/>
    </xf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9" fillId="0" borderId="0" applyNumberFormat="0" applyBorder="0" applyProtection="0">
      <alignment/>
    </xf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9" fontId="38" fillId="0" borderId="0" applyFont="0" applyBorder="0" applyProtection="0">
      <alignment/>
    </xf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56" fillId="0" borderId="0" xfId="57" applyFont="1" applyFill="1" applyBorder="1" applyAlignment="1">
      <alignment horizontal="center"/>
    </xf>
    <xf numFmtId="0" fontId="56" fillId="0" borderId="0" xfId="57" applyFont="1" applyFill="1" applyBorder="1" applyAlignment="1">
      <alignment/>
    </xf>
    <xf numFmtId="0" fontId="57" fillId="0" borderId="0" xfId="57" applyFont="1" applyFill="1" applyBorder="1" applyAlignment="1">
      <alignment horizontal="center"/>
    </xf>
    <xf numFmtId="169" fontId="58" fillId="32" borderId="0" xfId="0" applyNumberFormat="1" applyFont="1" applyFill="1" applyBorder="1" applyAlignment="1">
      <alignment horizontal="center"/>
    </xf>
    <xf numFmtId="170" fontId="57" fillId="0" borderId="0" xfId="39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56" applyFont="1" applyFill="1">
      <alignment/>
      <protection/>
    </xf>
    <xf numFmtId="0" fontId="7" fillId="0" borderId="10" xfId="57" applyFont="1" applyFill="1" applyBorder="1" applyAlignment="1">
      <alignment horizontal="center"/>
    </xf>
    <xf numFmtId="0" fontId="6" fillId="0" borderId="0" xfId="57" applyFont="1" applyFill="1" applyAlignment="1">
      <alignment horizontal="center"/>
    </xf>
    <xf numFmtId="2" fontId="6" fillId="0" borderId="0" xfId="57" applyNumberFormat="1" applyFont="1" applyFill="1" applyAlignment="1">
      <alignment horizontal="center"/>
    </xf>
    <xf numFmtId="0" fontId="6" fillId="0" borderId="0" xfId="57" applyFont="1" applyFill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168" fontId="8" fillId="0" borderId="11" xfId="54" applyNumberFormat="1" applyFont="1" applyBorder="1" applyAlignment="1">
      <alignment vertical="center" wrapText="1"/>
      <protection/>
    </xf>
    <xf numFmtId="168" fontId="8" fillId="0" borderId="11" xfId="67" applyNumberFormat="1" applyFont="1" applyFill="1" applyBorder="1" applyAlignment="1" applyProtection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</xf>
    <xf numFmtId="3" fontId="8" fillId="0" borderId="11" xfId="57" applyNumberFormat="1" applyFont="1" applyFill="1" applyBorder="1" applyAlignment="1">
      <alignment horizontal="center" vertical="center" wrapText="1"/>
    </xf>
    <xf numFmtId="9" fontId="8" fillId="0" borderId="11" xfId="6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>
      <alignment/>
    </xf>
    <xf numFmtId="0" fontId="8" fillId="4" borderId="11" xfId="57" applyFont="1" applyFill="1" applyBorder="1" applyAlignment="1">
      <alignment horizontal="center" vertical="center"/>
    </xf>
    <xf numFmtId="0" fontId="8" fillId="4" borderId="11" xfId="57" applyFont="1" applyFill="1" applyBorder="1" applyAlignment="1">
      <alignment horizontal="center" vertical="center" wrapText="1"/>
    </xf>
    <xf numFmtId="0" fontId="8" fillId="0" borderId="0" xfId="57" applyFont="1" applyFill="1" applyAlignment="1">
      <alignment horizontal="center"/>
    </xf>
    <xf numFmtId="2" fontId="8" fillId="0" borderId="0" xfId="57" applyNumberFormat="1" applyFont="1" applyFill="1" applyAlignment="1">
      <alignment horizontal="center"/>
    </xf>
    <xf numFmtId="0" fontId="8" fillId="0" borderId="0" xfId="57" applyFont="1" applyFill="1">
      <alignment/>
    </xf>
    <xf numFmtId="0" fontId="0" fillId="0" borderId="0" xfId="0" applyFont="1" applyAlignment="1">
      <alignment/>
    </xf>
    <xf numFmtId="43" fontId="8" fillId="0" borderId="11" xfId="43" applyFont="1" applyFill="1" applyBorder="1" applyAlignment="1" applyProtection="1">
      <alignment horizontal="center" vertical="center" wrapText="1"/>
      <protection/>
    </xf>
    <xf numFmtId="43" fontId="8" fillId="0" borderId="12" xfId="43" applyFont="1" applyFill="1" applyBorder="1" applyAlignment="1" applyProtection="1">
      <alignment horizontal="center" vertical="center" wrapText="1"/>
      <protection/>
    </xf>
    <xf numFmtId="44" fontId="8" fillId="0" borderId="11" xfId="67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wrapText="1"/>
    </xf>
    <xf numFmtId="43" fontId="10" fillId="0" borderId="11" xfId="43" applyFont="1" applyFill="1" applyBorder="1" applyAlignment="1" applyProtection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</xf>
    <xf numFmtId="0" fontId="8" fillId="0" borderId="11" xfId="57" applyFont="1" applyFill="1" applyBorder="1">
      <alignment/>
    </xf>
    <xf numFmtId="0" fontId="8" fillId="0" borderId="11" xfId="57" applyFont="1" applyFill="1" applyBorder="1" applyAlignment="1">
      <alignment horizontal="center"/>
    </xf>
    <xf numFmtId="0" fontId="9" fillId="0" borderId="11" xfId="57" applyFont="1" applyFill="1" applyBorder="1" applyAlignment="1">
      <alignment horizontal="center"/>
    </xf>
    <xf numFmtId="44" fontId="9" fillId="0" borderId="0" xfId="67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Border="1">
      <alignment/>
    </xf>
    <xf numFmtId="0" fontId="8" fillId="0" borderId="0" xfId="57" applyFont="1" applyFill="1" applyBorder="1" applyAlignment="1">
      <alignment horizontal="center"/>
    </xf>
    <xf numFmtId="0" fontId="9" fillId="0" borderId="0" xfId="57" applyFont="1" applyFill="1" applyBorder="1" applyAlignment="1">
      <alignment horizontal="center"/>
    </xf>
    <xf numFmtId="43" fontId="8" fillId="0" borderId="0" xfId="43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9" fillId="0" borderId="14" xfId="57" applyFont="1" applyFill="1" applyBorder="1" applyAlignment="1">
      <alignment horizontal="center"/>
    </xf>
    <xf numFmtId="9" fontId="8" fillId="0" borderId="15" xfId="61" applyFont="1" applyFill="1" applyBorder="1" applyAlignment="1" applyProtection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/>
    </xf>
    <xf numFmtId="43" fontId="8" fillId="0" borderId="13" xfId="43" applyFont="1" applyFill="1" applyBorder="1" applyAlignment="1" applyProtection="1">
      <alignment horizontal="center" vertical="center" wrapText="1"/>
      <protection/>
    </xf>
    <xf numFmtId="0" fontId="60" fillId="32" borderId="0" xfId="0" applyFont="1" applyFill="1" applyBorder="1" applyAlignment="1">
      <alignment/>
    </xf>
    <xf numFmtId="0" fontId="9" fillId="0" borderId="10" xfId="57" applyFont="1" applyFill="1" applyBorder="1" applyAlignment="1">
      <alignment/>
    </xf>
    <xf numFmtId="168" fontId="10" fillId="0" borderId="0" xfId="0" applyNumberFormat="1" applyFont="1" applyAlignment="1">
      <alignment/>
    </xf>
    <xf numFmtId="0" fontId="9" fillId="0" borderId="0" xfId="57" applyFont="1" applyFill="1" applyBorder="1" applyAlignment="1">
      <alignment horizontal="left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 2" xfId="54"/>
    <cellStyle name="Normalny 4" xfId="55"/>
    <cellStyle name="Normalny 8" xfId="56"/>
    <cellStyle name="Normalny_rękawice starachowice propozycje 2009_0" xfId="57"/>
    <cellStyle name="Obliczenia" xfId="58"/>
    <cellStyle name="Followed Hyperlink" xfId="59"/>
    <cellStyle name="Percent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view="pageBreakPreview" zoomScaleSheetLayoutView="100" zoomScalePageLayoutView="0" workbookViewId="0" topLeftCell="A37">
      <selection activeCell="B44" sqref="B44:B45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7109375" style="0" customWidth="1"/>
    <col min="4" max="4" width="5.28125" style="0" customWidth="1"/>
    <col min="5" max="5" width="10.00390625" style="0" customWidth="1"/>
    <col min="6" max="6" width="6.57421875" style="0" customWidth="1"/>
    <col min="7" max="7" width="11.1406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1.421875" style="0" customWidth="1"/>
    <col min="12" max="12" width="17.421875" style="0" customWidth="1"/>
  </cols>
  <sheetData>
    <row r="2" spans="1:11" ht="12.75">
      <c r="A2" s="2"/>
      <c r="B2" s="1" t="s">
        <v>11</v>
      </c>
      <c r="C2" s="1"/>
      <c r="D2" s="1"/>
      <c r="E2" s="3"/>
      <c r="F2" s="4"/>
      <c r="G2" s="5"/>
      <c r="H2" s="6"/>
      <c r="I2" s="5" t="s">
        <v>8</v>
      </c>
      <c r="J2" s="5"/>
      <c r="K2" s="5"/>
    </row>
    <row r="3" spans="1:11" ht="12.75">
      <c r="A3" s="2"/>
      <c r="B3" s="1"/>
      <c r="C3" s="1"/>
      <c r="D3" s="1"/>
      <c r="E3" s="3"/>
      <c r="F3" s="4"/>
      <c r="G3" s="5"/>
      <c r="H3" s="6"/>
      <c r="I3" s="5"/>
      <c r="J3" s="5"/>
      <c r="K3" s="5"/>
    </row>
    <row r="4" spans="1:11" ht="12.75">
      <c r="A4" s="2"/>
      <c r="B4" s="1"/>
      <c r="C4" s="1"/>
      <c r="D4" s="1"/>
      <c r="E4" s="3"/>
      <c r="F4" s="4"/>
      <c r="G4" s="5"/>
      <c r="H4" s="6"/>
      <c r="I4" s="5"/>
      <c r="J4" s="5"/>
      <c r="K4" s="5"/>
    </row>
    <row r="5" spans="1:11" ht="12.75">
      <c r="A5" s="2"/>
      <c r="B5" s="1"/>
      <c r="C5" s="1"/>
      <c r="D5" s="1"/>
      <c r="E5" s="3"/>
      <c r="F5" s="4"/>
      <c r="G5" s="5"/>
      <c r="H5" s="6"/>
      <c r="I5" s="5"/>
      <c r="J5" s="5"/>
      <c r="K5" s="5"/>
    </row>
    <row r="6" spans="1:11" ht="12.75">
      <c r="A6" s="2"/>
      <c r="B6" s="6"/>
      <c r="C6" s="7" t="s">
        <v>7</v>
      </c>
      <c r="D6" s="1"/>
      <c r="E6" s="3"/>
      <c r="F6" s="4"/>
      <c r="G6" s="5"/>
      <c r="H6" s="8"/>
      <c r="I6" s="5"/>
      <c r="J6" s="5"/>
      <c r="K6" s="5"/>
    </row>
    <row r="7" spans="1:11" ht="12.75">
      <c r="A7" s="2"/>
      <c r="B7" s="6"/>
      <c r="C7" s="7"/>
      <c r="D7" s="1"/>
      <c r="E7" s="3"/>
      <c r="F7" s="4"/>
      <c r="G7" s="5"/>
      <c r="H7" s="8"/>
      <c r="I7" s="5"/>
      <c r="J7" s="5"/>
      <c r="K7" s="5"/>
    </row>
    <row r="8" spans="1:12" ht="15">
      <c r="A8" s="15"/>
      <c r="B8" s="64" t="s">
        <v>12</v>
      </c>
      <c r="C8" s="16"/>
      <c r="D8" s="34"/>
      <c r="E8" s="17"/>
      <c r="F8" s="17"/>
      <c r="G8" s="17"/>
      <c r="H8" s="18"/>
      <c r="I8" s="18"/>
      <c r="J8" s="19"/>
      <c r="K8" s="20"/>
      <c r="L8" s="21"/>
    </row>
    <row r="9" spans="1:12" ht="24">
      <c r="A9" s="35" t="s">
        <v>2</v>
      </c>
      <c r="B9" s="35" t="s">
        <v>3</v>
      </c>
      <c r="C9" s="36" t="s">
        <v>13</v>
      </c>
      <c r="D9" s="35" t="s">
        <v>14</v>
      </c>
      <c r="E9" s="35" t="s">
        <v>15</v>
      </c>
      <c r="F9" s="35" t="s">
        <v>4</v>
      </c>
      <c r="G9" s="36" t="s">
        <v>16</v>
      </c>
      <c r="H9" s="36" t="s">
        <v>0</v>
      </c>
      <c r="I9" s="36" t="s">
        <v>17</v>
      </c>
      <c r="J9" s="36" t="s">
        <v>5</v>
      </c>
      <c r="K9" s="36" t="s">
        <v>6</v>
      </c>
      <c r="L9" s="36" t="s">
        <v>18</v>
      </c>
    </row>
    <row r="10" spans="1:12" ht="36.75" customHeight="1">
      <c r="A10" s="28" t="s">
        <v>19</v>
      </c>
      <c r="B10" s="32" t="s">
        <v>20</v>
      </c>
      <c r="C10" s="29" t="s">
        <v>1</v>
      </c>
      <c r="D10" s="29">
        <v>50</v>
      </c>
      <c r="E10" s="30">
        <v>0</v>
      </c>
      <c r="F10" s="31"/>
      <c r="G10" s="26">
        <f>E10*1.08</f>
        <v>0</v>
      </c>
      <c r="H10" s="26">
        <f>D10*E10</f>
        <v>0</v>
      </c>
      <c r="I10" s="26">
        <f>J10-H10</f>
        <v>0</v>
      </c>
      <c r="J10" s="26">
        <f>D10*G10</f>
        <v>0</v>
      </c>
      <c r="K10" s="22"/>
      <c r="L10" s="23"/>
    </row>
    <row r="11" spans="1:12" ht="29.25" customHeight="1">
      <c r="A11" s="28">
        <v>2</v>
      </c>
      <c r="B11" s="32" t="s">
        <v>21</v>
      </c>
      <c r="C11" s="29" t="s">
        <v>1</v>
      </c>
      <c r="D11" s="29">
        <v>120</v>
      </c>
      <c r="E11" s="30">
        <v>0</v>
      </c>
      <c r="F11" s="31"/>
      <c r="G11" s="26">
        <f>E11*1.08</f>
        <v>0</v>
      </c>
      <c r="H11" s="26">
        <f>D11*E11</f>
        <v>0</v>
      </c>
      <c r="I11" s="26">
        <f>J11-H11</f>
        <v>0</v>
      </c>
      <c r="J11" s="26">
        <f>D11*G11</f>
        <v>0</v>
      </c>
      <c r="K11" s="22"/>
      <c r="L11" s="23"/>
    </row>
    <row r="12" spans="1:12" ht="60.75" customHeight="1">
      <c r="A12" s="28">
        <v>3</v>
      </c>
      <c r="B12" s="33" t="s">
        <v>22</v>
      </c>
      <c r="C12" s="29" t="s">
        <v>1</v>
      </c>
      <c r="D12" s="29">
        <v>340</v>
      </c>
      <c r="E12" s="30">
        <v>0</v>
      </c>
      <c r="F12" s="31"/>
      <c r="G12" s="26">
        <f>E12*1.08</f>
        <v>0</v>
      </c>
      <c r="H12" s="26">
        <f>D12*E12</f>
        <v>0</v>
      </c>
      <c r="I12" s="26">
        <f>J12-H12</f>
        <v>0</v>
      </c>
      <c r="J12" s="26">
        <f>D12*G12</f>
        <v>0</v>
      </c>
      <c r="K12" s="22"/>
      <c r="L12" s="23"/>
    </row>
    <row r="13" spans="1:12" ht="166.5" customHeight="1">
      <c r="A13" s="28">
        <v>4</v>
      </c>
      <c r="B13" s="33" t="s">
        <v>23</v>
      </c>
      <c r="C13" s="29" t="s">
        <v>1</v>
      </c>
      <c r="D13" s="29">
        <v>200</v>
      </c>
      <c r="E13" s="30">
        <v>0</v>
      </c>
      <c r="F13" s="31"/>
      <c r="G13" s="26">
        <f>E13*1.08</f>
        <v>0</v>
      </c>
      <c r="H13" s="26">
        <f>D13*E13</f>
        <v>0</v>
      </c>
      <c r="I13" s="26">
        <f>J13-H13</f>
        <v>0</v>
      </c>
      <c r="J13" s="26">
        <f>D13*G13</f>
        <v>0</v>
      </c>
      <c r="K13" s="22"/>
      <c r="L13" s="23"/>
    </row>
    <row r="14" spans="1:12" ht="15" customHeight="1">
      <c r="A14" s="47"/>
      <c r="B14" s="47"/>
      <c r="C14" s="47"/>
      <c r="D14" s="48"/>
      <c r="E14" s="48"/>
      <c r="F14" s="49"/>
      <c r="G14" s="61" t="s">
        <v>39</v>
      </c>
      <c r="H14" s="27">
        <f>H10+H11+H12+H13</f>
        <v>0</v>
      </c>
      <c r="I14" s="27">
        <f>I10+I11+I12+I13</f>
        <v>0</v>
      </c>
      <c r="J14" s="27">
        <f>J10+J11+J12+J13</f>
        <v>0</v>
      </c>
      <c r="K14" s="24"/>
      <c r="L14" s="25"/>
    </row>
    <row r="15" spans="1:12" ht="12.75">
      <c r="A15" s="9"/>
      <c r="B15" s="10"/>
      <c r="C15" s="10"/>
      <c r="D15" s="9"/>
      <c r="E15" s="11"/>
      <c r="F15" s="11"/>
      <c r="G15" s="12"/>
      <c r="H15" s="13"/>
      <c r="I15" s="13"/>
      <c r="J15" s="13"/>
      <c r="K15" s="63"/>
      <c r="L15" s="63"/>
    </row>
    <row r="16" spans="1:12" ht="12.75">
      <c r="A16" s="9"/>
      <c r="B16" s="10"/>
      <c r="C16" s="10"/>
      <c r="D16" s="9"/>
      <c r="E16" s="11"/>
      <c r="F16" s="11"/>
      <c r="G16" s="12"/>
      <c r="H16" s="13"/>
      <c r="I16" s="13"/>
      <c r="J16" s="13"/>
      <c r="K16" s="63"/>
      <c r="L16" s="63"/>
    </row>
    <row r="17" spans="1:12" ht="12.75">
      <c r="A17" s="9"/>
      <c r="B17" s="10"/>
      <c r="C17" s="10"/>
      <c r="D17" s="9"/>
      <c r="E17" s="11"/>
      <c r="F17" s="11"/>
      <c r="G17" s="12"/>
      <c r="H17" s="13"/>
      <c r="I17" s="13"/>
      <c r="J17" s="13"/>
      <c r="K17" s="63"/>
      <c r="L17" s="63"/>
    </row>
    <row r="20" spans="1:12" ht="12.75">
      <c r="A20" s="37"/>
      <c r="B20" s="66" t="s">
        <v>31</v>
      </c>
      <c r="C20" s="66"/>
      <c r="D20" s="66"/>
      <c r="E20" s="37"/>
      <c r="F20" s="37"/>
      <c r="G20" s="37"/>
      <c r="H20" s="37"/>
      <c r="I20" s="38"/>
      <c r="J20" s="38"/>
      <c r="K20" s="39"/>
      <c r="L20" s="40"/>
    </row>
    <row r="21" spans="1:12" ht="24">
      <c r="A21" s="35" t="s">
        <v>2</v>
      </c>
      <c r="B21" s="35" t="s">
        <v>3</v>
      </c>
      <c r="C21" s="36" t="s">
        <v>13</v>
      </c>
      <c r="D21" s="35" t="s">
        <v>14</v>
      </c>
      <c r="E21" s="35" t="s">
        <v>15</v>
      </c>
      <c r="F21" s="35" t="s">
        <v>4</v>
      </c>
      <c r="G21" s="36" t="s">
        <v>16</v>
      </c>
      <c r="H21" s="36" t="s">
        <v>0</v>
      </c>
      <c r="I21" s="36" t="s">
        <v>17</v>
      </c>
      <c r="J21" s="36" t="s">
        <v>5</v>
      </c>
      <c r="K21" s="36" t="s">
        <v>6</v>
      </c>
      <c r="L21" s="36" t="s">
        <v>18</v>
      </c>
    </row>
    <row r="22" spans="1:12" ht="36">
      <c r="A22" s="28" t="s">
        <v>19</v>
      </c>
      <c r="B22" s="57" t="s">
        <v>37</v>
      </c>
      <c r="C22" s="29" t="s">
        <v>1</v>
      </c>
      <c r="D22" s="29">
        <v>20</v>
      </c>
      <c r="E22" s="30">
        <v>0</v>
      </c>
      <c r="F22" s="31"/>
      <c r="G22" s="41">
        <f>E22*1.08</f>
        <v>0</v>
      </c>
      <c r="H22" s="41">
        <f>D22*E22</f>
        <v>0</v>
      </c>
      <c r="I22" s="41">
        <f>J22-H22</f>
        <v>0</v>
      </c>
      <c r="J22" s="42">
        <f>D22*G22</f>
        <v>0</v>
      </c>
      <c r="K22" s="43"/>
      <c r="L22" s="44"/>
    </row>
    <row r="23" spans="1:12" ht="60">
      <c r="A23" s="28">
        <v>2</v>
      </c>
      <c r="B23" s="58" t="s">
        <v>24</v>
      </c>
      <c r="C23" s="29" t="s">
        <v>1</v>
      </c>
      <c r="D23" s="29">
        <v>4</v>
      </c>
      <c r="E23" s="30">
        <v>0</v>
      </c>
      <c r="F23" s="31"/>
      <c r="G23" s="41">
        <f aca="true" t="shared" si="0" ref="G23:G31">E23*1.08</f>
        <v>0</v>
      </c>
      <c r="H23" s="41">
        <f aca="true" t="shared" si="1" ref="H23:H31">D23*E23</f>
        <v>0</v>
      </c>
      <c r="I23" s="41">
        <f aca="true" t="shared" si="2" ref="I23:I31">J23-H23</f>
        <v>0</v>
      </c>
      <c r="J23" s="42">
        <f aca="true" t="shared" si="3" ref="J23:J31">D23*G23</f>
        <v>0</v>
      </c>
      <c r="K23" s="43"/>
      <c r="L23" s="44"/>
    </row>
    <row r="24" spans="1:12" ht="24">
      <c r="A24" s="28">
        <v>3</v>
      </c>
      <c r="B24" s="57" t="s">
        <v>38</v>
      </c>
      <c r="C24" s="29" t="s">
        <v>1</v>
      </c>
      <c r="D24" s="29">
        <v>30</v>
      </c>
      <c r="E24" s="30">
        <v>0</v>
      </c>
      <c r="F24" s="31"/>
      <c r="G24" s="41">
        <f t="shared" si="0"/>
        <v>0</v>
      </c>
      <c r="H24" s="41">
        <f t="shared" si="1"/>
        <v>0</v>
      </c>
      <c r="I24" s="41">
        <f t="shared" si="2"/>
        <v>0</v>
      </c>
      <c r="J24" s="42">
        <f t="shared" si="3"/>
        <v>0</v>
      </c>
      <c r="K24" s="43"/>
      <c r="L24" s="44"/>
    </row>
    <row r="25" spans="1:12" ht="48">
      <c r="A25" s="28">
        <v>4</v>
      </c>
      <c r="B25" s="58" t="s">
        <v>25</v>
      </c>
      <c r="C25" s="29" t="s">
        <v>1</v>
      </c>
      <c r="D25" s="29">
        <v>3</v>
      </c>
      <c r="E25" s="30">
        <v>0</v>
      </c>
      <c r="F25" s="31"/>
      <c r="G25" s="41">
        <f t="shared" si="0"/>
        <v>0</v>
      </c>
      <c r="H25" s="41">
        <f t="shared" si="1"/>
        <v>0</v>
      </c>
      <c r="I25" s="41">
        <f t="shared" si="2"/>
        <v>0</v>
      </c>
      <c r="J25" s="42">
        <f t="shared" si="3"/>
        <v>0</v>
      </c>
      <c r="K25" s="43"/>
      <c r="L25" s="44"/>
    </row>
    <row r="26" spans="1:12" ht="24">
      <c r="A26" s="28">
        <v>5</v>
      </c>
      <c r="B26" s="57" t="s">
        <v>26</v>
      </c>
      <c r="C26" s="29" t="s">
        <v>1</v>
      </c>
      <c r="D26" s="29">
        <v>50</v>
      </c>
      <c r="E26" s="30">
        <v>0</v>
      </c>
      <c r="F26" s="31"/>
      <c r="G26" s="41">
        <f t="shared" si="0"/>
        <v>0</v>
      </c>
      <c r="H26" s="41">
        <f t="shared" si="1"/>
        <v>0</v>
      </c>
      <c r="I26" s="41">
        <f t="shared" si="2"/>
        <v>0</v>
      </c>
      <c r="J26" s="42">
        <f t="shared" si="3"/>
        <v>0</v>
      </c>
      <c r="K26" s="43"/>
      <c r="L26" s="44"/>
    </row>
    <row r="27" spans="1:12" ht="48">
      <c r="A27" s="28">
        <v>6</v>
      </c>
      <c r="B27" s="58" t="s">
        <v>27</v>
      </c>
      <c r="C27" s="29" t="s">
        <v>1</v>
      </c>
      <c r="D27" s="29">
        <v>5</v>
      </c>
      <c r="E27" s="30">
        <v>0</v>
      </c>
      <c r="F27" s="31"/>
      <c r="G27" s="41">
        <f t="shared" si="0"/>
        <v>0</v>
      </c>
      <c r="H27" s="41">
        <f t="shared" si="1"/>
        <v>0</v>
      </c>
      <c r="I27" s="41">
        <f t="shared" si="2"/>
        <v>0</v>
      </c>
      <c r="J27" s="42">
        <f t="shared" si="3"/>
        <v>0</v>
      </c>
      <c r="K27" s="43"/>
      <c r="L27" s="44"/>
    </row>
    <row r="28" spans="1:12" ht="24">
      <c r="A28" s="28">
        <v>7</v>
      </c>
      <c r="B28" s="57" t="s">
        <v>28</v>
      </c>
      <c r="C28" s="29" t="s">
        <v>1</v>
      </c>
      <c r="D28" s="29">
        <v>20</v>
      </c>
      <c r="E28" s="30">
        <v>0</v>
      </c>
      <c r="F28" s="31"/>
      <c r="G28" s="41">
        <f t="shared" si="0"/>
        <v>0</v>
      </c>
      <c r="H28" s="41">
        <f t="shared" si="1"/>
        <v>0</v>
      </c>
      <c r="I28" s="41">
        <f t="shared" si="2"/>
        <v>0</v>
      </c>
      <c r="J28" s="42">
        <f t="shared" si="3"/>
        <v>0</v>
      </c>
      <c r="K28" s="43"/>
      <c r="L28" s="44"/>
    </row>
    <row r="29" spans="1:12" ht="36">
      <c r="A29" s="28">
        <v>8</v>
      </c>
      <c r="B29" s="58" t="s">
        <v>29</v>
      </c>
      <c r="C29" s="29" t="s">
        <v>1</v>
      </c>
      <c r="D29" s="29">
        <v>2</v>
      </c>
      <c r="E29" s="30">
        <v>0</v>
      </c>
      <c r="F29" s="31"/>
      <c r="G29" s="41">
        <f t="shared" si="0"/>
        <v>0</v>
      </c>
      <c r="H29" s="41">
        <f t="shared" si="1"/>
        <v>0</v>
      </c>
      <c r="I29" s="41">
        <f t="shared" si="2"/>
        <v>0</v>
      </c>
      <c r="J29" s="42">
        <f t="shared" si="3"/>
        <v>0</v>
      </c>
      <c r="K29" s="43"/>
      <c r="L29" s="44"/>
    </row>
    <row r="30" spans="1:12" ht="36">
      <c r="A30" s="28">
        <v>9</v>
      </c>
      <c r="B30" s="57" t="s">
        <v>30</v>
      </c>
      <c r="C30" s="29" t="s">
        <v>1</v>
      </c>
      <c r="D30" s="29">
        <v>40</v>
      </c>
      <c r="E30" s="30">
        <v>0</v>
      </c>
      <c r="F30" s="31"/>
      <c r="G30" s="41">
        <f t="shared" si="0"/>
        <v>0</v>
      </c>
      <c r="H30" s="41">
        <f t="shared" si="1"/>
        <v>0</v>
      </c>
      <c r="I30" s="41">
        <f t="shared" si="2"/>
        <v>0</v>
      </c>
      <c r="J30" s="42">
        <f t="shared" si="3"/>
        <v>0</v>
      </c>
      <c r="K30" s="43"/>
      <c r="L30" s="44"/>
    </row>
    <row r="31" spans="1:12" ht="36">
      <c r="A31" s="28">
        <v>10</v>
      </c>
      <c r="B31" s="58" t="s">
        <v>29</v>
      </c>
      <c r="C31" s="46" t="s">
        <v>1</v>
      </c>
      <c r="D31" s="46">
        <v>4</v>
      </c>
      <c r="E31" s="30">
        <v>0</v>
      </c>
      <c r="F31" s="60"/>
      <c r="G31" s="41">
        <f t="shared" si="0"/>
        <v>0</v>
      </c>
      <c r="H31" s="41">
        <f t="shared" si="1"/>
        <v>0</v>
      </c>
      <c r="I31" s="41">
        <f t="shared" si="2"/>
        <v>0</v>
      </c>
      <c r="J31" s="41">
        <f t="shared" si="3"/>
        <v>0</v>
      </c>
      <c r="K31" s="43"/>
      <c r="L31" s="44"/>
    </row>
    <row r="32" spans="1:12" ht="12.75">
      <c r="A32" s="47"/>
      <c r="B32" s="47"/>
      <c r="C32" s="47"/>
      <c r="D32" s="48"/>
      <c r="E32" s="48"/>
      <c r="F32" s="49"/>
      <c r="G32" s="59" t="s">
        <v>39</v>
      </c>
      <c r="H32" s="41">
        <f>SUM(H22:H31)</f>
        <v>0</v>
      </c>
      <c r="I32" s="45">
        <f>SUM(I22:I31)</f>
        <v>0</v>
      </c>
      <c r="J32" s="62">
        <f>SUM(J22:J31)</f>
        <v>0</v>
      </c>
      <c r="K32" s="50"/>
      <c r="L32" s="40"/>
    </row>
    <row r="33" spans="1:12" ht="12.75">
      <c r="A33" s="51"/>
      <c r="B33" s="51"/>
      <c r="C33" s="51"/>
      <c r="D33" s="52"/>
      <c r="E33" s="52"/>
      <c r="F33" s="53"/>
      <c r="G33" s="53"/>
      <c r="H33" s="50"/>
      <c r="I33" s="50"/>
      <c r="J33" s="53"/>
      <c r="K33" s="50"/>
      <c r="L33" s="40"/>
    </row>
    <row r="34" spans="1:12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2.75">
      <c r="A35" s="37"/>
      <c r="B35" s="66" t="s">
        <v>34</v>
      </c>
      <c r="C35" s="66"/>
      <c r="D35" s="66"/>
      <c r="E35" s="37"/>
      <c r="F35" s="37"/>
      <c r="G35" s="37"/>
      <c r="H35" s="37"/>
      <c r="I35" s="38"/>
      <c r="J35" s="38"/>
      <c r="K35" s="39"/>
      <c r="L35" s="40"/>
    </row>
    <row r="36" spans="1:12" ht="24">
      <c r="A36" s="35" t="s">
        <v>2</v>
      </c>
      <c r="B36" s="35" t="s">
        <v>3</v>
      </c>
      <c r="C36" s="36" t="s">
        <v>13</v>
      </c>
      <c r="D36" s="35" t="s">
        <v>14</v>
      </c>
      <c r="E36" s="35" t="s">
        <v>15</v>
      </c>
      <c r="F36" s="35" t="s">
        <v>4</v>
      </c>
      <c r="G36" s="36" t="s">
        <v>16</v>
      </c>
      <c r="H36" s="36" t="s">
        <v>0</v>
      </c>
      <c r="I36" s="36" t="s">
        <v>17</v>
      </c>
      <c r="J36" s="36" t="s">
        <v>5</v>
      </c>
      <c r="K36" s="36" t="s">
        <v>6</v>
      </c>
      <c r="L36" s="36" t="s">
        <v>18</v>
      </c>
    </row>
    <row r="37" spans="1:12" ht="38.25">
      <c r="A37" s="28" t="s">
        <v>19</v>
      </c>
      <c r="B37" s="55" t="s">
        <v>32</v>
      </c>
      <c r="C37" s="29" t="s">
        <v>1</v>
      </c>
      <c r="D37" s="29">
        <v>30</v>
      </c>
      <c r="E37" s="30">
        <v>0</v>
      </c>
      <c r="F37" s="31"/>
      <c r="G37" s="41">
        <f>E37*1.08</f>
        <v>0</v>
      </c>
      <c r="H37" s="41">
        <f>D37*E37</f>
        <v>0</v>
      </c>
      <c r="I37" s="45">
        <f>J37-H37</f>
        <v>0</v>
      </c>
      <c r="J37" s="42">
        <f>D37*G37</f>
        <v>0</v>
      </c>
      <c r="K37" s="43"/>
      <c r="L37" s="44"/>
    </row>
    <row r="38" spans="1:12" ht="38.25">
      <c r="A38" s="28" t="s">
        <v>33</v>
      </c>
      <c r="B38" s="56" t="s">
        <v>29</v>
      </c>
      <c r="C38" s="29" t="s">
        <v>1</v>
      </c>
      <c r="D38" s="29">
        <v>3</v>
      </c>
      <c r="E38" s="30">
        <v>0</v>
      </c>
      <c r="F38" s="31"/>
      <c r="G38" s="41">
        <f>E38*1.08</f>
        <v>0</v>
      </c>
      <c r="H38" s="41">
        <f>D38*E38</f>
        <v>0</v>
      </c>
      <c r="I38" s="45">
        <f>J38-H38</f>
        <v>0</v>
      </c>
      <c r="J38" s="42">
        <f>D38*G38</f>
        <v>0</v>
      </c>
      <c r="K38" s="43"/>
      <c r="L38" s="44"/>
    </row>
    <row r="39" spans="1:12" ht="12.75">
      <c r="A39" s="47"/>
      <c r="B39" s="47"/>
      <c r="C39" s="47"/>
      <c r="D39" s="48"/>
      <c r="E39" s="48"/>
      <c r="F39" s="49"/>
      <c r="G39" s="59" t="s">
        <v>39</v>
      </c>
      <c r="H39" s="41">
        <f>SUM(H37:H38)</f>
        <v>0</v>
      </c>
      <c r="I39" s="45">
        <f>SUM(I37:I38)</f>
        <v>0</v>
      </c>
      <c r="J39" s="41">
        <f>SUM(J37:J38)</f>
        <v>0</v>
      </c>
      <c r="K39" s="50"/>
      <c r="L39" s="40"/>
    </row>
    <row r="40" spans="1:12" ht="12.75">
      <c r="A40" s="51"/>
      <c r="B40" s="51"/>
      <c r="C40" s="51"/>
      <c r="D40" s="52"/>
      <c r="E40" s="52"/>
      <c r="F40" s="53"/>
      <c r="G40" s="53"/>
      <c r="H40" s="50"/>
      <c r="I40" s="50"/>
      <c r="J40" s="53"/>
      <c r="K40" s="5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37"/>
      <c r="B42" s="66" t="s">
        <v>40</v>
      </c>
      <c r="C42" s="66"/>
      <c r="D42" s="66"/>
      <c r="E42" s="37"/>
      <c r="F42" s="37"/>
      <c r="G42" s="37"/>
      <c r="H42" s="37"/>
      <c r="I42" s="38"/>
      <c r="J42" s="38"/>
      <c r="K42" s="39"/>
      <c r="L42" s="40"/>
    </row>
    <row r="43" spans="1:12" ht="24">
      <c r="A43" s="35" t="s">
        <v>2</v>
      </c>
      <c r="B43" s="35" t="s">
        <v>3</v>
      </c>
      <c r="C43" s="36" t="s">
        <v>13</v>
      </c>
      <c r="D43" s="35" t="s">
        <v>14</v>
      </c>
      <c r="E43" s="35" t="s">
        <v>15</v>
      </c>
      <c r="F43" s="35" t="s">
        <v>4</v>
      </c>
      <c r="G43" s="36" t="s">
        <v>16</v>
      </c>
      <c r="H43" s="36" t="s">
        <v>0</v>
      </c>
      <c r="I43" s="36" t="s">
        <v>17</v>
      </c>
      <c r="J43" s="36" t="s">
        <v>5</v>
      </c>
      <c r="K43" s="36" t="s">
        <v>6</v>
      </c>
      <c r="L43" s="36" t="s">
        <v>18</v>
      </c>
    </row>
    <row r="44" spans="1:12" ht="25.5">
      <c r="A44" s="28" t="s">
        <v>19</v>
      </c>
      <c r="B44" s="55" t="s">
        <v>35</v>
      </c>
      <c r="C44" s="29" t="s">
        <v>1</v>
      </c>
      <c r="D44" s="29">
        <v>50</v>
      </c>
      <c r="E44" s="30">
        <v>0</v>
      </c>
      <c r="F44" s="31"/>
      <c r="G44" s="41">
        <f>E44*1.08</f>
        <v>0</v>
      </c>
      <c r="H44" s="41">
        <f>E44*D44</f>
        <v>0</v>
      </c>
      <c r="I44" s="41">
        <f>J44-H44</f>
        <v>0</v>
      </c>
      <c r="J44" s="42">
        <f>D44*G44</f>
        <v>0</v>
      </c>
      <c r="K44" s="43"/>
      <c r="L44" s="44"/>
    </row>
    <row r="45" spans="1:12" ht="51">
      <c r="A45" s="28" t="s">
        <v>33</v>
      </c>
      <c r="B45" s="55" t="s">
        <v>36</v>
      </c>
      <c r="C45" s="29" t="s">
        <v>1</v>
      </c>
      <c r="D45" s="29">
        <v>30</v>
      </c>
      <c r="E45" s="30">
        <v>0</v>
      </c>
      <c r="F45" s="31"/>
      <c r="G45" s="41">
        <f>E45*1.08</f>
        <v>0</v>
      </c>
      <c r="H45" s="41">
        <f>E45*D45</f>
        <v>0</v>
      </c>
      <c r="I45" s="41">
        <f>J45-H45</f>
        <v>0</v>
      </c>
      <c r="J45" s="42">
        <f>D45*G45</f>
        <v>0</v>
      </c>
      <c r="K45" s="43"/>
      <c r="L45" s="44"/>
    </row>
    <row r="46" spans="1:12" ht="12.75">
      <c r="A46" s="47"/>
      <c r="B46" s="47"/>
      <c r="C46" s="47"/>
      <c r="D46" s="48"/>
      <c r="E46" s="48"/>
      <c r="F46" s="49"/>
      <c r="G46" s="59" t="s">
        <v>39</v>
      </c>
      <c r="H46" s="41">
        <f>SUM(H44:H45)</f>
        <v>0</v>
      </c>
      <c r="I46" s="41">
        <f>SUM(I44:I45)</f>
        <v>0</v>
      </c>
      <c r="J46" s="41">
        <f>SUM(J44:J45)</f>
        <v>0</v>
      </c>
      <c r="K46" s="50"/>
      <c r="L46" s="40"/>
    </row>
    <row r="47" spans="1:12" ht="12.75">
      <c r="A47" s="51"/>
      <c r="B47" s="51"/>
      <c r="C47" s="51"/>
      <c r="D47" s="52"/>
      <c r="E47" s="52"/>
      <c r="F47" s="53"/>
      <c r="G47" s="53"/>
      <c r="H47" s="54"/>
      <c r="I47" s="54"/>
      <c r="J47" s="54"/>
      <c r="K47" s="50"/>
      <c r="L47" s="40"/>
    </row>
    <row r="50" ht="12.75">
      <c r="J50" s="14" t="s">
        <v>9</v>
      </c>
    </row>
    <row r="51" ht="12.75">
      <c r="J51" s="14"/>
    </row>
    <row r="52" ht="12.75">
      <c r="J52" s="14" t="s">
        <v>10</v>
      </c>
    </row>
    <row r="55" spans="8:10" ht="12.75">
      <c r="H55" s="65"/>
      <c r="I55" s="65"/>
      <c r="J55" s="65"/>
    </row>
  </sheetData>
  <sheetProtection/>
  <mergeCells count="3">
    <mergeCell ref="B20:D20"/>
    <mergeCell ref="B35:D35"/>
    <mergeCell ref="B42:D4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2017-08-17T10:19:14Z</cp:lastPrinted>
  <dcterms:created xsi:type="dcterms:W3CDTF">2011-01-28T08:10:23Z</dcterms:created>
  <dcterms:modified xsi:type="dcterms:W3CDTF">2018-01-24T09:44:39Z</dcterms:modified>
  <cp:category/>
  <cp:version/>
  <cp:contentType/>
  <cp:contentStatus/>
</cp:coreProperties>
</file>