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ort" sheetId="1" r:id="rId1"/>
  </sheets>
  <definedNames>
    <definedName name="_xlnm.Print_Area" localSheetId="0">'ort'!$A$1:$L$28</definedName>
  </definedNames>
  <calcPr fullCalcOnLoad="1"/>
</workbook>
</file>

<file path=xl/sharedStrings.xml><?xml version="1.0" encoding="utf-8"?>
<sst xmlns="http://schemas.openxmlformats.org/spreadsheetml/2006/main" count="38" uniqueCount="32">
  <si>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</si>
  <si>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</si>
  <si>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</si>
  <si>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</si>
  <si>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</si>
  <si>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</si>
  <si>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</si>
  <si>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</si>
  <si>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</si>
  <si>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</si>
  <si>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</si>
  <si>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Min. Ilość           w banku</t>
  </si>
  <si>
    <t>1.</t>
  </si>
  <si>
    <r>
      <t>Soczewka wewnątrzgałkowa zwijalna, asferyczna, jednoczęściowa hydrofilna</t>
    </r>
    <r>
      <rPr>
        <sz val="8"/>
        <rFont val="Arial"/>
        <family val="2"/>
      </rPr>
      <t xml:space="preserve">   
- filtr UV. 
- średnica części optycznej  6,0 mm; 
- długość całkowita 13,00 mm; 
- stopień uwodnienia  25%; 
- angulacja 5°; 
- dioptraż od -5D do  +35D; 
- ostra krawędź na całym obwodzie soczewki 3600  
- Implantacja przez cięcie  2,4 mm
- jednorazowy zestaw do implantacji zawierający  injector oraz kartridż.</t>
    </r>
  </si>
  <si>
    <t>szt.</t>
  </si>
  <si>
    <t>120 szt.</t>
  </si>
  <si>
    <r>
      <t xml:space="preserve">Kaseta  jednodniowa wraz z jednym drenem  jednorazowy
</t>
    </r>
    <r>
      <rPr>
        <sz val="8"/>
        <rFont val="Arial"/>
        <family val="2"/>
      </rPr>
      <t>Kaseta kompatybilna z aparatem Associate</t>
    </r>
  </si>
  <si>
    <r>
      <t xml:space="preserve">Dren
</t>
    </r>
    <r>
      <rPr>
        <sz val="8"/>
        <rFont val="Arial"/>
        <family val="2"/>
      </rPr>
      <t>Dren irygacyjno aspiracyjny kompatybilny z  aparatem Associate</t>
    </r>
  </si>
  <si>
    <r>
      <t xml:space="preserve">Pak operacyjny zgodny z opisem
</t>
    </r>
    <r>
      <rPr>
        <sz val="8"/>
        <rFont val="Arial"/>
        <family val="2"/>
      </rPr>
      <t>- 2 kaniula do hydrodyssekcji 25G
- 2 kaniula 27G
- 1 obłożenie na stolik
- 1 cystotom 25G
- 1 obłożenie na pacjenta z otworem na oko i workiem odpływowym
- 1 nóż do paracentezy 1,2mm
- 1 nóż typu slit 2,6mm
- 1 plastikowa osłonka na oko
- 1 mikrogąbki
- 2 podłokietniki
- 1 kubek plastikowy 60ml
- 2 fartuch L
- 1 opatrunek na oko
-1 strzykawka 20 ml z gwintem
- 2 strzykawka 2 ml z gwintem
- 2 strzykawka 5 ml z gwintem
- 2 ręcznik papierowy
- 2 pary rękawiczek</t>
    </r>
  </si>
  <si>
    <t>Razem</t>
  </si>
  <si>
    <t>X</t>
  </si>
  <si>
    <t>P/31/07/2017/OKO</t>
  </si>
  <si>
    <t xml:space="preserve">                                                                            Załącznik nr 6 do siwz - wykaz asortymentowo - cenowy</t>
  </si>
  <si>
    <t>m-c</t>
  </si>
  <si>
    <t xml:space="preserve">Trzy głowice fako fabrycznie nowe  kompatybilne z aparatem Associate - dzierżawa na 12 miesięcy. </t>
  </si>
  <si>
    <t>Soczewka  wewnątrzgałkowa przedniokomorowa do fiksacji tęczówkowej z igła fiksacyjną w komplecie</t>
  </si>
  <si>
    <t>2.</t>
  </si>
  <si>
    <t>3.</t>
  </si>
  <si>
    <t>4.</t>
  </si>
  <si>
    <t>5.</t>
  </si>
  <si>
    <t>6.</t>
  </si>
  <si>
    <r>
      <t xml:space="preserve">Zamawiający zastrzega iż na potwierdzenie w/w wymagań Oferent będzie zobowiązany dostarczyć próbki towaru i zaprezentować instrumentaria do ich implantacji na żądanie zamawiającego w terminie 3 dni roboczych od momentu  zawiadomienia pisemnego o takiej potrzebie. </t>
    </r>
    <r>
      <rPr>
        <u val="single"/>
        <sz val="10"/>
        <rFont val="Arial"/>
        <family val="2"/>
      </rPr>
      <t>Na dzień składania ofert próbki nie są wymagane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</si>
</sst>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42" applyFont="1" applyFill="1" applyBorder="1" applyAlignment="1" applyProtection="1">
      <alignment vertical="center" wrapText="1"/>
      <protection/>
    </xf>
    <xf numFmtId="9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3" fillId="0" borderId="14" xfId="42" applyFont="1" applyFill="1" applyBorder="1" applyAlignment="1" applyProtection="1">
      <alignment/>
      <protection/>
    </xf>
    <xf numFmtId="9" fontId="3" fillId="0" borderId="15" xfId="52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view="pageBreakPreview" zoomScaleSheetLayoutView="100" workbookViewId="0" topLeftCell="A8">
      <selection activeCell="K13" sqref="K13"/>
    </sheetView>
  </sheetViews>
  <sheetFormatPr defaultColWidth="9.140625" defaultRowHeight="15"/>
  <cols>
    <col min="1" max="1" width="3.140625" style="1" customWidth="1"/>
    <col min="2" max="2" width="36.7109375" style="0" customWidth="1"/>
    <col min="3" max="3" width="7.7109375" style="2" customWidth="1"/>
    <col min="4" max="4" width="5.421875" style="0" customWidth="1"/>
    <col min="5" max="5" width="8.421875" style="0" customWidth="1"/>
    <col min="6" max="6" width="12.421875" style="0" customWidth="1"/>
    <col min="7" max="7" width="6.57421875" style="0" customWidth="1"/>
    <col min="8" max="8" width="11.421875" style="0" customWidth="1"/>
    <col min="9" max="9" width="13.00390625" style="0" customWidth="1"/>
    <col min="10" max="10" width="12.140625" style="2" customWidth="1"/>
    <col min="11" max="11" width="14.8515625" style="2" customWidth="1"/>
  </cols>
  <sheetData>
    <row r="2" spans="1:2" ht="15.75">
      <c r="A2" s="1" t="s">
        <v>21</v>
      </c>
      <c r="B2" s="3"/>
    </row>
    <row r="3" ht="15.75">
      <c r="B3" s="3" t="s">
        <v>22</v>
      </c>
    </row>
    <row r="4" ht="15.75">
      <c r="B4" s="3"/>
    </row>
    <row r="5" spans="1:12" ht="43.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6" t="s">
        <v>7</v>
      </c>
      <c r="I5" s="5" t="s">
        <v>8</v>
      </c>
      <c r="J5" s="5" t="s">
        <v>9</v>
      </c>
      <c r="K5" s="5" t="s">
        <v>10</v>
      </c>
      <c r="L5" s="5" t="s">
        <v>11</v>
      </c>
    </row>
    <row r="6" spans="1:12" ht="150" customHeight="1">
      <c r="A6" s="7" t="s">
        <v>12</v>
      </c>
      <c r="B6" s="8" t="s">
        <v>13</v>
      </c>
      <c r="C6" s="7">
        <v>500</v>
      </c>
      <c r="D6" s="7" t="s">
        <v>14</v>
      </c>
      <c r="E6" s="25">
        <v>0</v>
      </c>
      <c r="F6" s="26">
        <f aca="true" t="shared" si="0" ref="F6:F11">E6*C6</f>
        <v>0</v>
      </c>
      <c r="G6" s="27">
        <v>0.08</v>
      </c>
      <c r="H6" s="26">
        <f aca="true" t="shared" si="1" ref="H6:H11">I6-F6</f>
        <v>0</v>
      </c>
      <c r="I6" s="26">
        <f>F6*1.08</f>
        <v>0</v>
      </c>
      <c r="J6" s="7"/>
      <c r="K6" s="7"/>
      <c r="L6" s="28" t="s">
        <v>15</v>
      </c>
    </row>
    <row r="7" spans="1:12" ht="50.25" customHeight="1">
      <c r="A7" s="7" t="s">
        <v>26</v>
      </c>
      <c r="B7" s="8" t="s">
        <v>25</v>
      </c>
      <c r="C7" s="7">
        <v>20</v>
      </c>
      <c r="D7" s="7" t="s">
        <v>14</v>
      </c>
      <c r="E7" s="25">
        <v>0</v>
      </c>
      <c r="F7" s="26">
        <f t="shared" si="0"/>
        <v>0</v>
      </c>
      <c r="G7" s="27">
        <v>0.08</v>
      </c>
      <c r="H7" s="26">
        <f t="shared" si="1"/>
        <v>0</v>
      </c>
      <c r="I7" s="26">
        <f>F7*1.08</f>
        <v>0</v>
      </c>
      <c r="J7" s="7"/>
      <c r="K7" s="7"/>
      <c r="L7" s="28"/>
    </row>
    <row r="8" spans="1:12" ht="66.75" customHeight="1">
      <c r="A8" s="10" t="s">
        <v>27</v>
      </c>
      <c r="B8" s="8" t="s">
        <v>16</v>
      </c>
      <c r="C8" s="7">
        <v>56</v>
      </c>
      <c r="D8" s="7" t="s">
        <v>14</v>
      </c>
      <c r="E8" s="25">
        <v>0</v>
      </c>
      <c r="F8" s="26">
        <f t="shared" si="0"/>
        <v>0</v>
      </c>
      <c r="G8" s="27">
        <v>0.08</v>
      </c>
      <c r="H8" s="26">
        <f t="shared" si="1"/>
        <v>0</v>
      </c>
      <c r="I8" s="26">
        <f>F8*1.08</f>
        <v>0</v>
      </c>
      <c r="J8" s="7"/>
      <c r="K8" s="7"/>
      <c r="L8" s="29"/>
    </row>
    <row r="9" spans="1:12" ht="56.25" customHeight="1">
      <c r="A9" s="10" t="s">
        <v>28</v>
      </c>
      <c r="B9" s="11" t="s">
        <v>17</v>
      </c>
      <c r="C9" s="7">
        <v>444</v>
      </c>
      <c r="D9" s="7" t="s">
        <v>14</v>
      </c>
      <c r="E9" s="25">
        <v>0</v>
      </c>
      <c r="F9" s="26">
        <f t="shared" si="0"/>
        <v>0</v>
      </c>
      <c r="G9" s="27">
        <v>0.08</v>
      </c>
      <c r="H9" s="26">
        <f t="shared" si="1"/>
        <v>0</v>
      </c>
      <c r="I9" s="26">
        <f>F9*1.08</f>
        <v>0</v>
      </c>
      <c r="J9" s="7"/>
      <c r="K9" s="7"/>
      <c r="L9" s="29"/>
    </row>
    <row r="10" spans="1:12" ht="228.75" customHeight="1">
      <c r="A10" s="10" t="s">
        <v>29</v>
      </c>
      <c r="B10" s="12" t="s">
        <v>18</v>
      </c>
      <c r="C10" s="7">
        <v>500</v>
      </c>
      <c r="D10" s="7" t="s">
        <v>14</v>
      </c>
      <c r="E10" s="25">
        <v>0</v>
      </c>
      <c r="F10" s="26">
        <f t="shared" si="0"/>
        <v>0</v>
      </c>
      <c r="G10" s="27">
        <v>0.08</v>
      </c>
      <c r="H10" s="26">
        <f t="shared" si="1"/>
        <v>0</v>
      </c>
      <c r="I10" s="26">
        <f>F10*1.08</f>
        <v>0</v>
      </c>
      <c r="J10" s="7"/>
      <c r="K10" s="7"/>
      <c r="L10" s="29"/>
    </row>
    <row r="11" spans="1:14" ht="33.75">
      <c r="A11" s="13" t="s">
        <v>30</v>
      </c>
      <c r="B11" s="14" t="s">
        <v>24</v>
      </c>
      <c r="C11" s="9">
        <v>12</v>
      </c>
      <c r="D11" s="9" t="s">
        <v>23</v>
      </c>
      <c r="E11" s="30">
        <v>0</v>
      </c>
      <c r="F11" s="26">
        <f t="shared" si="0"/>
        <v>0</v>
      </c>
      <c r="G11" s="27">
        <v>0.23</v>
      </c>
      <c r="H11" s="26">
        <f t="shared" si="1"/>
        <v>0</v>
      </c>
      <c r="I11" s="26">
        <f>F11*1.23</f>
        <v>0</v>
      </c>
      <c r="J11" s="28"/>
      <c r="K11" s="31"/>
      <c r="L11" s="32"/>
      <c r="M11" s="15"/>
      <c r="N11" s="15"/>
    </row>
    <row r="12" spans="1:12" ht="15">
      <c r="A12" s="16"/>
      <c r="B12" s="17" t="s">
        <v>19</v>
      </c>
      <c r="C12" s="18" t="s">
        <v>20</v>
      </c>
      <c r="D12" s="18" t="s">
        <v>20</v>
      </c>
      <c r="E12" s="33" t="s">
        <v>20</v>
      </c>
      <c r="F12" s="34">
        <f>SUM(F6:F11)</f>
        <v>0</v>
      </c>
      <c r="G12" s="35"/>
      <c r="H12" s="34">
        <f>SUM(H6:H11)</f>
        <v>0</v>
      </c>
      <c r="I12" s="34">
        <f>SUM(I6:I11)</f>
        <v>0</v>
      </c>
      <c r="J12" s="19"/>
      <c r="K12" s="19"/>
      <c r="L12" s="36"/>
    </row>
    <row r="13" spans="1:12" ht="15">
      <c r="A13" s="20"/>
      <c r="B13" s="21"/>
      <c r="C13" s="22"/>
      <c r="D13" s="21"/>
      <c r="E13" s="37"/>
      <c r="F13" s="23"/>
      <c r="G13" s="24"/>
      <c r="H13" s="23"/>
      <c r="I13" s="23"/>
      <c r="J13" s="19"/>
      <c r="K13" s="19"/>
      <c r="L13" s="36"/>
    </row>
    <row r="14" spans="1:12" ht="15">
      <c r="A14" s="20"/>
      <c r="B14" s="21"/>
      <c r="C14" s="22"/>
      <c r="D14" s="21"/>
      <c r="E14" s="37"/>
      <c r="F14" s="23"/>
      <c r="G14" s="24"/>
      <c r="H14" s="23"/>
      <c r="I14" s="23"/>
      <c r="J14" s="19"/>
      <c r="K14" s="19"/>
      <c r="L14" s="36"/>
    </row>
    <row r="15" spans="1:11" ht="15">
      <c r="A15" s="20"/>
      <c r="B15" s="38"/>
      <c r="C15" s="39"/>
      <c r="D15" s="39"/>
      <c r="E15" s="39"/>
      <c r="J15"/>
      <c r="K15"/>
    </row>
    <row r="16" spans="1:12" ht="45" customHeight="1">
      <c r="A16" s="20"/>
      <c r="B16" s="40" t="s">
        <v>31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1" ht="15">
      <c r="A17" s="20"/>
      <c r="B17" s="21"/>
      <c r="C17" s="22"/>
      <c r="D17" s="21"/>
      <c r="E17" s="21"/>
      <c r="F17" s="23"/>
      <c r="G17" s="24"/>
      <c r="H17" s="23"/>
      <c r="I17" s="23"/>
      <c r="J17" s="19"/>
      <c r="K17" s="19"/>
    </row>
    <row r="18" spans="1:11" ht="15">
      <c r="A18" s="20"/>
      <c r="B18" s="21"/>
      <c r="C18" s="22"/>
      <c r="D18" s="21"/>
      <c r="E18" s="21"/>
      <c r="F18" s="23"/>
      <c r="G18" s="24"/>
      <c r="H18" s="23"/>
      <c r="I18" s="23"/>
      <c r="J18" s="19"/>
      <c r="K18" s="19"/>
    </row>
    <row r="19" spans="1:11" ht="15">
      <c r="A19" s="20"/>
      <c r="B19" s="21"/>
      <c r="C19" s="22"/>
      <c r="D19" s="21"/>
      <c r="E19" s="21"/>
      <c r="F19" s="23"/>
      <c r="G19" s="24"/>
      <c r="H19" s="23"/>
      <c r="I19" s="23"/>
      <c r="J19" s="19"/>
      <c r="K19" s="19"/>
    </row>
    <row r="20" spans="1:11" ht="15">
      <c r="A20" s="20"/>
      <c r="B20" s="21"/>
      <c r="C20" s="22"/>
      <c r="D20" s="21"/>
      <c r="E20" s="21"/>
      <c r="F20" s="23"/>
      <c r="G20" s="24"/>
      <c r="H20" s="23"/>
      <c r="I20" s="23"/>
      <c r="J20" s="19"/>
      <c r="K20" s="19"/>
    </row>
    <row r="25" ht="12.75" customHeight="1"/>
    <row r="44" ht="49.5" customHeight="1"/>
    <row r="51" ht="49.5" customHeight="1"/>
    <row r="64" ht="15" customHeight="1"/>
    <row r="66" ht="15" customHeight="1"/>
    <row r="70" ht="42" customHeight="1"/>
  </sheetData>
  <sheetProtection selectLockedCells="1" selectUnlockedCells="1"/>
  <mergeCells count="2">
    <mergeCell ref="B15:E15"/>
    <mergeCell ref="B16:L16"/>
  </mergeCells>
  <printOptions/>
  <pageMargins left="0.27569444444444446" right="0.19652777777777777" top="0.39375" bottom="0.35416666666666663" header="0.15763888888888888" footer="0.15763888888888888"/>
  <pageSetup orientation="landscape" paperSize="9" r:id="rId1"/>
  <headerFooter alignWithMargins="0">
    <oddHeader xml:space="preserve">&amp;R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2017-08-17T12:22:01Z</cp:lastPrinted>
  <dcterms:created xsi:type="dcterms:W3CDTF">2017-07-12T06:37:04Z</dcterms:created>
  <dcterms:modified xsi:type="dcterms:W3CDTF">2017-08-17T12:22:53Z</dcterms:modified>
  <cp:category/>
  <cp:version/>
  <cp:contentType/>
  <cp:contentStatus/>
</cp:coreProperties>
</file>