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12975" activeTab="0"/>
  </bookViews>
  <sheets>
    <sheet name="Arkusz1" sheetId="1" r:id="rId1"/>
  </sheets>
  <definedNames>
    <definedName name="_xlnm.Print_Area" localSheetId="0">'Arkusz1'!$A$3:$J$69</definedName>
  </definedNames>
  <calcPr fullCalcOnLoad="1"/>
</workbook>
</file>

<file path=xl/sharedStrings.xml><?xml version="1.0" encoding="utf-8"?>
<sst xmlns="http://schemas.openxmlformats.org/spreadsheetml/2006/main" count="106" uniqueCount="40">
  <si>
    <t>Lp</t>
  </si>
  <si>
    <t>Pakiet nr 1</t>
  </si>
  <si>
    <t>J.m.</t>
  </si>
  <si>
    <t>% VAT</t>
  </si>
  <si>
    <t>prop ilość</t>
  </si>
  <si>
    <t>cena netto</t>
  </si>
  <si>
    <t>cena brutto</t>
  </si>
  <si>
    <t>wartość netto</t>
  </si>
  <si>
    <t>wartość brutto</t>
  </si>
  <si>
    <t>Ceftazidime proszek  do sporządzania roztworu do infuzji iv. 1g x 1</t>
  </si>
  <si>
    <t>FIOL</t>
  </si>
  <si>
    <t>Ceftazidime proszek  do sporządzania roztworu do infuzji iv. 0,5g x 1</t>
  </si>
  <si>
    <t>Cefotaxym proszek do sporządzania roztworu do wstrzykiwań iv. Im.1 g x 1</t>
  </si>
  <si>
    <t xml:space="preserve">Ceftriaxone proszek  do sporządzania roztworu do wstrzyknięć im.i infuzji iv.  1 g </t>
  </si>
  <si>
    <t xml:space="preserve">Ceftriaxone proszek  do sporządzania roztworu do wstrzyknięć im.i infuzji iv. 2 g </t>
  </si>
  <si>
    <t xml:space="preserve">Cefazolin proszek do sporządzania roztworu do wstrzykiwań im. iv.i infuzji iv. 1 g </t>
  </si>
  <si>
    <t>Betamethason sodium phosphate roztwór do wstrzykiwań 4mg/ml x 1</t>
  </si>
  <si>
    <t>Fosfomycin + Trometamol granulat do sporządzania roztworu doustnego ( 3g fosfomycyny )saszetka 8 g</t>
  </si>
  <si>
    <t>OP</t>
  </si>
  <si>
    <t>Pakiet nr 2 Chemioterapia</t>
  </si>
  <si>
    <t>Temozolomid kaps.twarde 100 mg x 5</t>
  </si>
  <si>
    <t>Pakiet nr 3 Program lekowy</t>
  </si>
  <si>
    <t>Infliximab proszek do sporządzania koncentratu do sporządzania roztworu do infuzji 100 mg</t>
  </si>
  <si>
    <t>Pakiet nr 4 Program lekowy</t>
  </si>
  <si>
    <t>Symeprevir kaps 150 mg x 7</t>
  </si>
  <si>
    <t>op</t>
  </si>
  <si>
    <t>Pakiet nr 5</t>
  </si>
  <si>
    <t>Test paskowy do oznaczeń poziomu glukozy  we krwi x 50</t>
  </si>
  <si>
    <t>Pakiet nr 6</t>
  </si>
  <si>
    <t>Methotrexatum roztwór do wstrzykiwań w ampułko-strzykawce, 50 mg/ml 0,3 ml</t>
  </si>
  <si>
    <t>amp-strz</t>
  </si>
  <si>
    <t>Methotrexatum roztwór do wstrzykiwań w ampułko-strzykawce, 50 mg/ml 0,4 ml</t>
  </si>
  <si>
    <t>Methotrexatum roztwór do wstrzykiwań w ampułko-strzykawce, 50 mg/ml 0,5 ml</t>
  </si>
  <si>
    <t>Pakiet nr 7</t>
  </si>
  <si>
    <t xml:space="preserve">Erytropoetyna beta do badania podskórnego 30000 j.m. </t>
  </si>
  <si>
    <t xml:space="preserve">Nazwa handlowa </t>
  </si>
  <si>
    <t xml:space="preserve">               Załącznik nr 5 do SIWZ</t>
  </si>
  <si>
    <t>Formularz asortymentowo-cenowy</t>
  </si>
  <si>
    <t>Sprawa nr P/34/06/2015/LEK</t>
  </si>
  <si>
    <t>wymagane nieodpłatne dostarczenie 45 szt glukometrów, które wraz z pierwszą dostawą staną się własnością PZOZ. Glukometr powinien posiadać następujące parametry:                                                                                                        1. autokodowanie,                                                                                                  2. kapilara do automatycznego zasysania próbki krwi,                                                3. metoda pomiaru biosensoryczna,                                                                         4. zastosowany enzym GOD,                                                                                  5. możliwość alternatywnych miejsc nakłucia – dłoń, przedramię                                                                                                                  6. standard ISO 15197:201,                                                                                     7.  zakres wyników 20-600 mg/dl, zakres hematokrytu                  20-60%,                                                                                            8. próbka krwi nie większa niż 0,7 mikrolitra,                                                             9. czas pomiaru 5 sekund                                                                                   10.automatyczny wyrzut paska,                                                                         11.Spełniają zalecenia Polskiego Towarzystwa Diabetologicznego.                                                                     Wymagane również dostarczenie płynów kontrolnych                      w ilościach niezbędnych do prawidłowej eksploatacji                   w czasie obowiązywania umowy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</si>
</sst>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 CE"/>
      <family val="0"/>
    </font>
    <font>
      <b/>
      <sz val="10"/>
      <name val="Arial CE"/>
      <family val="2"/>
    </font>
    <font>
      <sz val="10"/>
      <name val="MS Sans Serif"/>
      <family val="2"/>
    </font>
    <font>
      <sz val="12"/>
      <name val="Arial CE"/>
      <family val="0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10" xfId="42" applyNumberFormat="1" applyFont="1" applyFill="1" applyBorder="1" applyAlignment="1">
      <alignment horizontal="center" vertical="center" wrapText="1"/>
    </xf>
    <xf numFmtId="1" fontId="1" fillId="33" borderId="10" xfId="42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" fontId="0" fillId="0" borderId="10" xfId="42" applyNumberFormat="1" applyFont="1" applyFill="1" applyBorder="1" applyAlignment="1">
      <alignment horizontal="center"/>
    </xf>
    <xf numFmtId="1" fontId="0" fillId="0" borderId="10" xfId="42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2" fontId="1" fillId="0" borderId="10" xfId="0" applyNumberFormat="1" applyFont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" fontId="0" fillId="0" borderId="0" xfId="42" applyNumberFormat="1" applyFont="1" applyFill="1" applyBorder="1" applyAlignment="1">
      <alignment horizontal="center"/>
    </xf>
    <xf numFmtId="1" fontId="0" fillId="0" borderId="0" xfId="42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1" fontId="0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vertical="top"/>
    </xf>
    <xf numFmtId="0" fontId="0" fillId="0" borderId="10" xfId="0" applyFont="1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0" xfId="0" applyFont="1" applyFill="1" applyBorder="1" applyAlignment="1">
      <alignment horizontal="left" vertical="top"/>
    </xf>
    <xf numFmtId="0" fontId="0" fillId="0" borderId="10" xfId="0" applyBorder="1" applyAlignment="1">
      <alignment vertical="center"/>
    </xf>
    <xf numFmtId="0" fontId="0" fillId="0" borderId="10" xfId="0" applyFont="1" applyFill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1" fontId="0" fillId="0" borderId="10" xfId="42" applyNumberFormat="1" applyFont="1" applyFill="1" applyBorder="1" applyAlignment="1">
      <alignment horizontal="center" vertical="top"/>
    </xf>
    <xf numFmtId="1" fontId="0" fillId="0" borderId="10" xfId="42" applyNumberFormat="1" applyFont="1" applyFill="1" applyBorder="1" applyAlignment="1">
      <alignment vertical="top"/>
    </xf>
    <xf numFmtId="2" fontId="0" fillId="0" borderId="10" xfId="0" applyNumberFormat="1" applyFont="1" applyFill="1" applyBorder="1" applyAlignment="1">
      <alignment vertical="top"/>
    </xf>
    <xf numFmtId="2" fontId="0" fillId="0" borderId="10" xfId="0" applyNumberFormat="1" applyFont="1" applyFill="1" applyBorder="1" applyAlignment="1">
      <alignment vertical="top"/>
    </xf>
    <xf numFmtId="1" fontId="0" fillId="0" borderId="10" xfId="0" applyNumberFormat="1" applyFont="1" applyFill="1" applyBorder="1" applyAlignment="1">
      <alignment vertical="top"/>
    </xf>
    <xf numFmtId="2" fontId="0" fillId="0" borderId="10" xfId="0" applyNumberFormat="1" applyBorder="1" applyAlignment="1">
      <alignment vertical="top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1" fontId="0" fillId="0" borderId="10" xfId="0" applyNumberFormat="1" applyFont="1" applyFill="1" applyBorder="1" applyAlignment="1">
      <alignment horizontal="center" vertical="top"/>
    </xf>
    <xf numFmtId="0" fontId="0" fillId="0" borderId="10" xfId="0" applyFont="1" applyBorder="1" applyAlignment="1">
      <alignment vertical="top"/>
    </xf>
    <xf numFmtId="1" fontId="0" fillId="0" borderId="10" xfId="0" applyNumberFormat="1" applyFont="1" applyBorder="1" applyAlignment="1">
      <alignment vertical="top"/>
    </xf>
    <xf numFmtId="2" fontId="0" fillId="0" borderId="10" xfId="0" applyNumberFormat="1" applyFont="1" applyBorder="1" applyAlignment="1">
      <alignment vertical="top"/>
    </xf>
    <xf numFmtId="0" fontId="1" fillId="33" borderId="10" xfId="0" applyNumberFormat="1" applyFont="1" applyFill="1" applyBorder="1" applyAlignment="1">
      <alignment horizontal="center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0" xfId="42" applyNumberFormat="1" applyFont="1" applyFill="1" applyBorder="1" applyAlignment="1">
      <alignment horizontal="center" vertical="top" wrapText="1"/>
    </xf>
    <xf numFmtId="4" fontId="0" fillId="0" borderId="10" xfId="0" applyNumberFormat="1" applyFont="1" applyFill="1" applyBorder="1" applyAlignment="1">
      <alignment horizontal="right" vertical="top" wrapText="1"/>
    </xf>
    <xf numFmtId="2" fontId="0" fillId="0" borderId="10" xfId="0" applyNumberFormat="1" applyFont="1" applyBorder="1" applyAlignment="1">
      <alignment vertical="top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4" fillId="0" borderId="0" xfId="0" applyFont="1" applyAlignment="1">
      <alignment vertical="top"/>
    </xf>
    <xf numFmtId="1" fontId="0" fillId="0" borderId="0" xfId="0" applyNumberFormat="1" applyFont="1" applyAlignment="1">
      <alignment/>
    </xf>
    <xf numFmtId="9" fontId="0" fillId="0" borderId="0" xfId="52" applyFont="1" applyAlignment="1">
      <alignment/>
    </xf>
    <xf numFmtId="2" fontId="0" fillId="0" borderId="0" xfId="0" applyNumberFormat="1" applyFont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PageLayoutView="0" workbookViewId="0" topLeftCell="A16">
      <selection activeCell="B16" sqref="B16"/>
    </sheetView>
  </sheetViews>
  <sheetFormatPr defaultColWidth="9.00390625" defaultRowHeight="12.75"/>
  <cols>
    <col min="1" max="1" width="3.00390625" style="0" bestFit="1" customWidth="1"/>
    <col min="2" max="2" width="50.75390625" style="0" customWidth="1"/>
    <col min="3" max="3" width="13.875" style="0" customWidth="1"/>
    <col min="4" max="4" width="8.25390625" style="0" bestFit="1" customWidth="1"/>
    <col min="5" max="5" width="6.75390625" style="0" bestFit="1" customWidth="1"/>
    <col min="6" max="6" width="5.125" style="0" bestFit="1" customWidth="1"/>
    <col min="7" max="7" width="12.00390625" style="0" bestFit="1" customWidth="1"/>
    <col min="8" max="8" width="8.125" style="0" bestFit="1" customWidth="1"/>
    <col min="9" max="9" width="12.125" style="0" bestFit="1" customWidth="1"/>
    <col min="10" max="10" width="9.625" style="0" bestFit="1" customWidth="1"/>
  </cols>
  <sheetData>
    <row r="1" spans="1:9" ht="15">
      <c r="A1" s="65" t="s">
        <v>38</v>
      </c>
      <c r="B1" s="66"/>
      <c r="C1" s="67"/>
      <c r="D1" s="67"/>
      <c r="E1" s="68"/>
      <c r="F1" s="69"/>
      <c r="G1" s="69"/>
      <c r="H1" s="70" t="s">
        <v>36</v>
      </c>
      <c r="I1" s="70"/>
    </row>
    <row r="2" spans="1:9" ht="15.75">
      <c r="A2" s="71"/>
      <c r="B2" s="72"/>
      <c r="C2" s="76" t="s">
        <v>37</v>
      </c>
      <c r="D2" s="67"/>
      <c r="E2" s="73"/>
      <c r="F2" s="74"/>
      <c r="G2" s="75"/>
      <c r="H2" s="75"/>
      <c r="I2" s="75"/>
    </row>
    <row r="5" spans="1:10" ht="25.5">
      <c r="A5" s="1" t="s">
        <v>0</v>
      </c>
      <c r="B5" s="2" t="s">
        <v>1</v>
      </c>
      <c r="C5" s="60" t="s">
        <v>35</v>
      </c>
      <c r="D5" s="3" t="s">
        <v>2</v>
      </c>
      <c r="E5" s="4" t="s">
        <v>3</v>
      </c>
      <c r="F5" s="5" t="s">
        <v>4</v>
      </c>
      <c r="G5" s="6" t="s">
        <v>5</v>
      </c>
      <c r="H5" s="6" t="s">
        <v>6</v>
      </c>
      <c r="I5" s="6" t="s">
        <v>7</v>
      </c>
      <c r="J5" s="6" t="s">
        <v>8</v>
      </c>
    </row>
    <row r="6" spans="1:10" ht="27.75" customHeight="1">
      <c r="A6" s="53">
        <v>1</v>
      </c>
      <c r="B6" s="39" t="s">
        <v>9</v>
      </c>
      <c r="C6" s="8"/>
      <c r="D6" s="45" t="s">
        <v>10</v>
      </c>
      <c r="E6" s="47">
        <v>8</v>
      </c>
      <c r="F6" s="48">
        <v>300</v>
      </c>
      <c r="G6" s="49">
        <f aca="true" t="shared" si="0" ref="G6:G13">H6/1.08</f>
        <v>0</v>
      </c>
      <c r="H6" s="50">
        <v>0</v>
      </c>
      <c r="I6" s="50">
        <f aca="true" t="shared" si="1" ref="I6:I13">F6*G6</f>
        <v>0</v>
      </c>
      <c r="J6" s="50">
        <f aca="true" t="shared" si="2" ref="J6:J13">F6*H6</f>
        <v>0</v>
      </c>
    </row>
    <row r="7" spans="1:10" ht="27" customHeight="1">
      <c r="A7" s="54">
        <v>2</v>
      </c>
      <c r="B7" s="39" t="s">
        <v>11</v>
      </c>
      <c r="C7" s="8"/>
      <c r="D7" s="45" t="s">
        <v>10</v>
      </c>
      <c r="E7" s="47">
        <v>8</v>
      </c>
      <c r="F7" s="48">
        <v>20</v>
      </c>
      <c r="G7" s="49">
        <f t="shared" si="0"/>
        <v>0</v>
      </c>
      <c r="H7" s="50">
        <v>0</v>
      </c>
      <c r="I7" s="50">
        <f t="shared" si="1"/>
        <v>0</v>
      </c>
      <c r="J7" s="50">
        <f t="shared" si="2"/>
        <v>0</v>
      </c>
    </row>
    <row r="8" spans="1:10" ht="28.5" customHeight="1">
      <c r="A8" s="46">
        <v>3</v>
      </c>
      <c r="B8" s="39" t="s">
        <v>12</v>
      </c>
      <c r="C8" s="8"/>
      <c r="D8" s="45" t="s">
        <v>10</v>
      </c>
      <c r="E8" s="47">
        <v>8</v>
      </c>
      <c r="F8" s="51">
        <v>50</v>
      </c>
      <c r="G8" s="49">
        <f t="shared" si="0"/>
        <v>0</v>
      </c>
      <c r="H8" s="50">
        <v>0</v>
      </c>
      <c r="I8" s="50">
        <f t="shared" si="1"/>
        <v>0</v>
      </c>
      <c r="J8" s="50">
        <f t="shared" si="2"/>
        <v>0</v>
      </c>
    </row>
    <row r="9" spans="1:10" ht="27" customHeight="1">
      <c r="A9" s="46">
        <v>4</v>
      </c>
      <c r="B9" s="39" t="s">
        <v>13</v>
      </c>
      <c r="C9" s="8"/>
      <c r="D9" s="45" t="s">
        <v>10</v>
      </c>
      <c r="E9" s="47">
        <v>8</v>
      </c>
      <c r="F9" s="48">
        <v>800</v>
      </c>
      <c r="G9" s="49">
        <f t="shared" si="0"/>
        <v>0</v>
      </c>
      <c r="H9" s="50">
        <v>0</v>
      </c>
      <c r="I9" s="50">
        <f t="shared" si="1"/>
        <v>0</v>
      </c>
      <c r="J9" s="50">
        <f t="shared" si="2"/>
        <v>0</v>
      </c>
    </row>
    <row r="10" spans="1:10" ht="29.25" customHeight="1">
      <c r="A10" s="46">
        <v>5</v>
      </c>
      <c r="B10" s="39" t="s">
        <v>14</v>
      </c>
      <c r="C10" s="8"/>
      <c r="D10" s="45" t="s">
        <v>10</v>
      </c>
      <c r="E10" s="47">
        <v>8</v>
      </c>
      <c r="F10" s="48">
        <v>1500</v>
      </c>
      <c r="G10" s="49">
        <f t="shared" si="0"/>
        <v>0</v>
      </c>
      <c r="H10" s="50">
        <v>0</v>
      </c>
      <c r="I10" s="50">
        <f t="shared" si="1"/>
        <v>0</v>
      </c>
      <c r="J10" s="50">
        <f t="shared" si="2"/>
        <v>0</v>
      </c>
    </row>
    <row r="11" spans="1:10" ht="29.25" customHeight="1">
      <c r="A11" s="46">
        <v>6</v>
      </c>
      <c r="B11" s="39" t="s">
        <v>15</v>
      </c>
      <c r="C11" s="8"/>
      <c r="D11" s="45" t="s">
        <v>10</v>
      </c>
      <c r="E11" s="47">
        <v>8</v>
      </c>
      <c r="F11" s="48">
        <v>7000</v>
      </c>
      <c r="G11" s="49">
        <f t="shared" si="0"/>
        <v>0</v>
      </c>
      <c r="H11" s="50">
        <v>0</v>
      </c>
      <c r="I11" s="50">
        <f t="shared" si="1"/>
        <v>0</v>
      </c>
      <c r="J11" s="50">
        <f t="shared" si="2"/>
        <v>0</v>
      </c>
    </row>
    <row r="12" spans="1:10" ht="28.5" customHeight="1">
      <c r="A12" s="55">
        <v>7</v>
      </c>
      <c r="B12" s="42" t="s">
        <v>16</v>
      </c>
      <c r="C12" s="16"/>
      <c r="D12" s="46" t="s">
        <v>10</v>
      </c>
      <c r="E12" s="46">
        <v>8</v>
      </c>
      <c r="F12" s="40">
        <v>500</v>
      </c>
      <c r="G12" s="52">
        <f t="shared" si="0"/>
        <v>0</v>
      </c>
      <c r="H12" s="50">
        <v>0</v>
      </c>
      <c r="I12" s="50">
        <f t="shared" si="1"/>
        <v>0</v>
      </c>
      <c r="J12" s="50">
        <f t="shared" si="2"/>
        <v>0</v>
      </c>
    </row>
    <row r="13" spans="1:10" ht="26.25" customHeight="1">
      <c r="A13" s="55">
        <v>8</v>
      </c>
      <c r="B13" s="41" t="s">
        <v>17</v>
      </c>
      <c r="C13" s="20"/>
      <c r="D13" s="45" t="s">
        <v>18</v>
      </c>
      <c r="E13" s="47">
        <v>8</v>
      </c>
      <c r="F13" s="48">
        <v>20</v>
      </c>
      <c r="G13" s="49">
        <f t="shared" si="0"/>
        <v>0</v>
      </c>
      <c r="H13" s="50">
        <v>0</v>
      </c>
      <c r="I13" s="50">
        <f t="shared" si="1"/>
        <v>0</v>
      </c>
      <c r="J13" s="50">
        <f t="shared" si="2"/>
        <v>0</v>
      </c>
    </row>
    <row r="14" spans="1:10" ht="14.25" customHeight="1">
      <c r="A14" s="15"/>
      <c r="B14" s="19"/>
      <c r="C14" s="20"/>
      <c r="D14" s="9"/>
      <c r="E14" s="10"/>
      <c r="F14" s="11"/>
      <c r="G14" s="12"/>
      <c r="H14" s="21"/>
      <c r="I14" s="22">
        <f>SUM(I6:I13)</f>
        <v>0</v>
      </c>
      <c r="J14" s="22">
        <f>SUM(J6:J13)</f>
        <v>0</v>
      </c>
    </row>
    <row r="15" spans="1:10" ht="12.75">
      <c r="A15" s="23"/>
      <c r="B15" s="24"/>
      <c r="C15" s="25"/>
      <c r="D15" s="26"/>
      <c r="E15" s="27"/>
      <c r="F15" s="28"/>
      <c r="G15" s="29"/>
      <c r="H15" s="30"/>
      <c r="I15" s="31"/>
      <c r="J15" s="31"/>
    </row>
    <row r="17" spans="1:10" ht="25.5">
      <c r="A17" s="1" t="s">
        <v>0</v>
      </c>
      <c r="B17" s="2" t="s">
        <v>19</v>
      </c>
      <c r="C17" s="60" t="s">
        <v>35</v>
      </c>
      <c r="D17" s="3" t="s">
        <v>2</v>
      </c>
      <c r="E17" s="4" t="s">
        <v>3</v>
      </c>
      <c r="F17" s="5" t="s">
        <v>4</v>
      </c>
      <c r="G17" s="6" t="s">
        <v>5</v>
      </c>
      <c r="H17" s="6" t="s">
        <v>6</v>
      </c>
      <c r="I17" s="6" t="s">
        <v>7</v>
      </c>
      <c r="J17" s="6" t="s">
        <v>8</v>
      </c>
    </row>
    <row r="18" spans="1:10" ht="12.75">
      <c r="A18" s="46">
        <v>1</v>
      </c>
      <c r="B18" s="16" t="s">
        <v>20</v>
      </c>
      <c r="C18" s="16"/>
      <c r="D18" s="17" t="s">
        <v>18</v>
      </c>
      <c r="E18" s="17">
        <v>8</v>
      </c>
      <c r="F18" s="16">
        <v>25</v>
      </c>
      <c r="G18" s="18">
        <f>H18/1.08</f>
        <v>0</v>
      </c>
      <c r="H18" s="18">
        <v>0</v>
      </c>
      <c r="I18" s="18">
        <f>F18*G18</f>
        <v>0</v>
      </c>
      <c r="J18" s="18">
        <f>F18*H18</f>
        <v>0</v>
      </c>
    </row>
    <row r="19" spans="1:10" ht="12.75">
      <c r="A19" s="16"/>
      <c r="B19" s="16"/>
      <c r="C19" s="16"/>
      <c r="D19" s="16"/>
      <c r="E19" s="16"/>
      <c r="F19" s="16"/>
      <c r="G19" s="18"/>
      <c r="H19" s="18"/>
      <c r="I19" s="22">
        <f>SUM(I18)</f>
        <v>0</v>
      </c>
      <c r="J19" s="22">
        <f>SUM(J18)</f>
        <v>0</v>
      </c>
    </row>
    <row r="22" spans="1:10" ht="25.5">
      <c r="A22" s="1" t="s">
        <v>0</v>
      </c>
      <c r="B22" s="2" t="s">
        <v>21</v>
      </c>
      <c r="C22" s="60" t="s">
        <v>35</v>
      </c>
      <c r="D22" s="3" t="s">
        <v>2</v>
      </c>
      <c r="E22" s="4" t="s">
        <v>3</v>
      </c>
      <c r="F22" s="5" t="s">
        <v>4</v>
      </c>
      <c r="G22" s="6" t="s">
        <v>5</v>
      </c>
      <c r="H22" s="6" t="s">
        <v>6</v>
      </c>
      <c r="I22" s="6" t="s">
        <v>7</v>
      </c>
      <c r="J22" s="6" t="s">
        <v>8</v>
      </c>
    </row>
    <row r="23" spans="1:10" ht="25.5">
      <c r="A23" s="17">
        <v>1</v>
      </c>
      <c r="B23" s="32" t="s">
        <v>22</v>
      </c>
      <c r="C23" s="32"/>
      <c r="D23" s="61" t="s">
        <v>18</v>
      </c>
      <c r="E23" s="62">
        <v>8</v>
      </c>
      <c r="F23" s="62">
        <v>48</v>
      </c>
      <c r="G23" s="63">
        <v>0</v>
      </c>
      <c r="H23" s="63">
        <v>0</v>
      </c>
      <c r="I23" s="64">
        <v>0</v>
      </c>
      <c r="J23" s="64">
        <f>F23*H23</f>
        <v>0</v>
      </c>
    </row>
    <row r="24" spans="1:10" ht="12.75">
      <c r="A24" s="16"/>
      <c r="B24" s="16"/>
      <c r="C24" s="16"/>
      <c r="D24" s="16"/>
      <c r="E24" s="16"/>
      <c r="F24" s="16"/>
      <c r="G24" s="16"/>
      <c r="H24" s="16"/>
      <c r="I24" s="22">
        <f>SUM(I23)</f>
        <v>0</v>
      </c>
      <c r="J24" s="22">
        <f>SUM(J23)</f>
        <v>0</v>
      </c>
    </row>
    <row r="28" spans="1:10" ht="25.5">
      <c r="A28" s="1" t="s">
        <v>0</v>
      </c>
      <c r="B28" s="2" t="s">
        <v>23</v>
      </c>
      <c r="C28" s="60" t="s">
        <v>35</v>
      </c>
      <c r="D28" s="3" t="s">
        <v>2</v>
      </c>
      <c r="E28" s="4" t="s">
        <v>3</v>
      </c>
      <c r="F28" s="5" t="s">
        <v>4</v>
      </c>
      <c r="G28" s="6" t="s">
        <v>5</v>
      </c>
      <c r="H28" s="6" t="s">
        <v>6</v>
      </c>
      <c r="I28" s="6" t="s">
        <v>7</v>
      </c>
      <c r="J28" s="6" t="s">
        <v>8</v>
      </c>
    </row>
    <row r="29" spans="1:10" ht="12.75">
      <c r="A29" s="17">
        <v>1</v>
      </c>
      <c r="B29" s="16" t="s">
        <v>24</v>
      </c>
      <c r="C29" s="16"/>
      <c r="D29" s="46" t="s">
        <v>25</v>
      </c>
      <c r="E29" s="17">
        <v>8</v>
      </c>
      <c r="F29" s="16">
        <v>120</v>
      </c>
      <c r="G29" s="18">
        <v>0</v>
      </c>
      <c r="H29" s="18">
        <v>0</v>
      </c>
      <c r="I29" s="18">
        <f>F29*G29</f>
        <v>0</v>
      </c>
      <c r="J29" s="18">
        <f>F29*H29</f>
        <v>0</v>
      </c>
    </row>
    <row r="30" spans="1:10" ht="12.75">
      <c r="A30" s="16"/>
      <c r="B30" s="16"/>
      <c r="C30" s="16"/>
      <c r="D30" s="16"/>
      <c r="E30" s="16"/>
      <c r="F30" s="16"/>
      <c r="G30" s="16"/>
      <c r="H30" s="16"/>
      <c r="I30" s="22">
        <f>SUM(I29)</f>
        <v>0</v>
      </c>
      <c r="J30" s="22">
        <f>SUM(J29)</f>
        <v>0</v>
      </c>
    </row>
    <row r="33" spans="1:10" ht="25.5">
      <c r="A33" s="1" t="s">
        <v>0</v>
      </c>
      <c r="B33" s="2" t="s">
        <v>26</v>
      </c>
      <c r="C33" s="60" t="s">
        <v>35</v>
      </c>
      <c r="D33" s="3" t="s">
        <v>2</v>
      </c>
      <c r="E33" s="4" t="s">
        <v>3</v>
      </c>
      <c r="F33" s="5" t="s">
        <v>4</v>
      </c>
      <c r="G33" s="6" t="s">
        <v>5</v>
      </c>
      <c r="H33" s="6" t="s">
        <v>6</v>
      </c>
      <c r="I33" s="6" t="s">
        <v>7</v>
      </c>
      <c r="J33" s="6" t="s">
        <v>8</v>
      </c>
    </row>
    <row r="34" spans="1:10" ht="19.5" customHeight="1">
      <c r="A34" s="44">
        <v>1</v>
      </c>
      <c r="B34" s="43" t="s">
        <v>27</v>
      </c>
      <c r="C34" s="19"/>
      <c r="D34" s="45" t="s">
        <v>18</v>
      </c>
      <c r="E34" s="56">
        <v>8</v>
      </c>
      <c r="F34" s="51">
        <v>1000</v>
      </c>
      <c r="G34" s="49">
        <f>H34/1.08</f>
        <v>0</v>
      </c>
      <c r="H34" s="50">
        <v>0</v>
      </c>
      <c r="I34" s="50">
        <f>F34*G34</f>
        <v>0</v>
      </c>
      <c r="J34" s="50">
        <f>F34*H34</f>
        <v>0</v>
      </c>
    </row>
    <row r="35" spans="1:10" ht="256.5" customHeight="1">
      <c r="A35" s="44"/>
      <c r="B35" s="39" t="s">
        <v>39</v>
      </c>
      <c r="C35" s="19"/>
      <c r="D35" s="45"/>
      <c r="E35" s="56"/>
      <c r="F35" s="51"/>
      <c r="G35" s="49"/>
      <c r="H35" s="50"/>
      <c r="I35" s="50"/>
      <c r="J35" s="50"/>
    </row>
    <row r="36" spans="1:10" ht="12.75">
      <c r="A36" s="16"/>
      <c r="B36" s="16"/>
      <c r="C36" s="16"/>
      <c r="D36" s="16"/>
      <c r="E36" s="16"/>
      <c r="F36" s="16"/>
      <c r="G36" s="16"/>
      <c r="H36" s="16"/>
      <c r="I36" s="22">
        <f>SUM(I34)</f>
        <v>0</v>
      </c>
      <c r="J36" s="22">
        <f>SUM(J34)</f>
        <v>0</v>
      </c>
    </row>
    <row r="39" spans="1:10" ht="25.5">
      <c r="A39" s="1" t="s">
        <v>0</v>
      </c>
      <c r="B39" s="2" t="s">
        <v>28</v>
      </c>
      <c r="C39" s="60" t="s">
        <v>35</v>
      </c>
      <c r="D39" s="3" t="s">
        <v>2</v>
      </c>
      <c r="E39" s="4" t="s">
        <v>3</v>
      </c>
      <c r="F39" s="5" t="s">
        <v>4</v>
      </c>
      <c r="G39" s="6" t="s">
        <v>5</v>
      </c>
      <c r="H39" s="6" t="s">
        <v>6</v>
      </c>
      <c r="I39" s="6" t="s">
        <v>7</v>
      </c>
      <c r="J39" s="6" t="s">
        <v>8</v>
      </c>
    </row>
    <row r="40" spans="1:10" ht="25.5" customHeight="1">
      <c r="A40" s="16">
        <v>1</v>
      </c>
      <c r="B40" s="34" t="s">
        <v>29</v>
      </c>
      <c r="C40" s="35"/>
      <c r="D40" s="57" t="s">
        <v>30</v>
      </c>
      <c r="E40" s="57">
        <v>8</v>
      </c>
      <c r="F40" s="58">
        <v>48</v>
      </c>
      <c r="G40" s="59">
        <f>H40/1.08</f>
        <v>0</v>
      </c>
      <c r="H40" s="59">
        <v>0</v>
      </c>
      <c r="I40" s="52">
        <f>F40*G40</f>
        <v>0</v>
      </c>
      <c r="J40" s="52">
        <f>F40*H40</f>
        <v>0</v>
      </c>
    </row>
    <row r="41" spans="1:10" ht="24.75" customHeight="1">
      <c r="A41" s="16">
        <v>2</v>
      </c>
      <c r="B41" s="34" t="s">
        <v>31</v>
      </c>
      <c r="C41" s="35"/>
      <c r="D41" s="57" t="s">
        <v>30</v>
      </c>
      <c r="E41" s="57">
        <v>8</v>
      </c>
      <c r="F41" s="58">
        <v>48</v>
      </c>
      <c r="G41" s="59">
        <f>H41/1.08</f>
        <v>0</v>
      </c>
      <c r="H41" s="59">
        <v>0</v>
      </c>
      <c r="I41" s="52">
        <f>F41*G41</f>
        <v>0</v>
      </c>
      <c r="J41" s="52">
        <f>F41*H41</f>
        <v>0</v>
      </c>
    </row>
    <row r="42" spans="1:10" ht="25.5" customHeight="1">
      <c r="A42" s="16">
        <v>3</v>
      </c>
      <c r="B42" s="34" t="s">
        <v>32</v>
      </c>
      <c r="C42" s="35"/>
      <c r="D42" s="57" t="s">
        <v>30</v>
      </c>
      <c r="E42" s="57">
        <v>8</v>
      </c>
      <c r="F42" s="40">
        <v>60</v>
      </c>
      <c r="G42" s="59">
        <f>H42/1.08</f>
        <v>0</v>
      </c>
      <c r="H42" s="59">
        <v>0</v>
      </c>
      <c r="I42" s="52">
        <f>F42*G42</f>
        <v>0</v>
      </c>
      <c r="J42" s="52">
        <f>F42*H42</f>
        <v>0</v>
      </c>
    </row>
    <row r="43" spans="1:10" ht="12.75">
      <c r="A43" s="16"/>
      <c r="B43" s="16"/>
      <c r="C43" s="16"/>
      <c r="D43" s="16"/>
      <c r="E43" s="16"/>
      <c r="F43" s="16"/>
      <c r="G43" s="16"/>
      <c r="H43" s="16"/>
      <c r="I43" s="22">
        <f>SUM(I40:I42)</f>
        <v>0</v>
      </c>
      <c r="J43" s="22">
        <f>SUM(J40:J42)</f>
        <v>0</v>
      </c>
    </row>
    <row r="44" spans="1:10" ht="12.75">
      <c r="A44" s="31"/>
      <c r="B44" s="31"/>
      <c r="C44" s="31"/>
      <c r="D44" s="31"/>
      <c r="E44" s="31"/>
      <c r="F44" s="31"/>
      <c r="G44" s="31"/>
      <c r="H44" s="31"/>
      <c r="I44" s="38"/>
      <c r="J44" s="38"/>
    </row>
    <row r="45" spans="1:10" ht="12.75">
      <c r="A45" s="31"/>
      <c r="B45" s="31"/>
      <c r="C45" s="31"/>
      <c r="D45" s="31"/>
      <c r="E45" s="31"/>
      <c r="F45" s="31"/>
      <c r="G45" s="31"/>
      <c r="H45" s="31"/>
      <c r="I45" s="38"/>
      <c r="J45" s="38"/>
    </row>
    <row r="46" spans="1:10" ht="25.5">
      <c r="A46" s="1" t="s">
        <v>0</v>
      </c>
      <c r="B46" s="2" t="s">
        <v>33</v>
      </c>
      <c r="C46" s="60" t="s">
        <v>35</v>
      </c>
      <c r="D46" s="3" t="s">
        <v>2</v>
      </c>
      <c r="E46" s="4" t="s">
        <v>3</v>
      </c>
      <c r="F46" s="5" t="s">
        <v>4</v>
      </c>
      <c r="G46" s="6" t="s">
        <v>5</v>
      </c>
      <c r="H46" s="6" t="s">
        <v>6</v>
      </c>
      <c r="I46" s="6" t="s">
        <v>7</v>
      </c>
      <c r="J46" s="6" t="s">
        <v>8</v>
      </c>
    </row>
    <row r="47" spans="1:10" ht="12.75">
      <c r="A47" s="16">
        <v>1</v>
      </c>
      <c r="B47" s="7" t="s">
        <v>34</v>
      </c>
      <c r="C47" s="19"/>
      <c r="D47" s="9" t="s">
        <v>18</v>
      </c>
      <c r="E47" s="33">
        <v>8</v>
      </c>
      <c r="F47" s="14">
        <v>50</v>
      </c>
      <c r="G47" s="12">
        <f>H47/1.08</f>
        <v>0</v>
      </c>
      <c r="H47" s="13">
        <v>0</v>
      </c>
      <c r="I47" s="13">
        <v>0</v>
      </c>
      <c r="J47" s="13">
        <f>F47*H47</f>
        <v>0</v>
      </c>
    </row>
    <row r="48" spans="1:10" ht="12.75">
      <c r="A48" s="16"/>
      <c r="B48" s="16"/>
      <c r="C48" s="16"/>
      <c r="D48" s="16"/>
      <c r="E48" s="16"/>
      <c r="F48" s="16"/>
      <c r="G48" s="16"/>
      <c r="H48" s="16"/>
      <c r="I48" s="22">
        <f>SUM(I47)</f>
        <v>0</v>
      </c>
      <c r="J48" s="22">
        <f>SUM(J47)</f>
        <v>0</v>
      </c>
    </row>
    <row r="49" spans="1:10" ht="12.75">
      <c r="A49" s="31"/>
      <c r="B49" s="31"/>
      <c r="C49" s="31"/>
      <c r="D49" s="31"/>
      <c r="E49" s="31"/>
      <c r="F49" s="31"/>
      <c r="G49" s="31"/>
      <c r="H49" s="31"/>
      <c r="I49" s="38"/>
      <c r="J49" s="38"/>
    </row>
    <row r="52" spans="8:10" ht="12.75">
      <c r="H52" s="36"/>
      <c r="I52" s="37"/>
      <c r="J52" s="37"/>
    </row>
  </sheetData>
  <sheetProtection/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Waldemar Piórkowski</cp:lastModifiedBy>
  <cp:lastPrinted>2015-07-08T05:37:44Z</cp:lastPrinted>
  <dcterms:created xsi:type="dcterms:W3CDTF">2015-06-15T07:17:23Z</dcterms:created>
  <dcterms:modified xsi:type="dcterms:W3CDTF">2015-07-10T11:46:29Z</dcterms:modified>
  <cp:category/>
  <cp:version/>
  <cp:contentType/>
  <cp:contentStatus/>
</cp:coreProperties>
</file>