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'Arkusz1'!$A$1:$N$306</definedName>
  </definedNames>
  <calcPr fullCalcOnLoad="1"/>
</workbook>
</file>

<file path=xl/sharedStrings.xml><?xml version="1.0" encoding="utf-8"?>
<sst xmlns="http://schemas.openxmlformats.org/spreadsheetml/2006/main" count="700" uniqueCount="320">
  <si>
    <t>Nazwa</t>
  </si>
  <si>
    <t>wartość netto</t>
  </si>
  <si>
    <t>L.p</t>
  </si>
  <si>
    <t xml:space="preserve">ilość </t>
  </si>
  <si>
    <t>wielkość opakowania</t>
  </si>
  <si>
    <t>j.m</t>
  </si>
  <si>
    <t>6x100ml</t>
  </si>
  <si>
    <t>Podłoze transportowe do posiewu moczu( Cled/ Mac Conkey)</t>
  </si>
  <si>
    <t>Podłoże chromogenne do badań przesiewowych z rozróznieniem Enterococcus faecalis od Enterococcus feacium wykazujących nabytą oporność na wankomycynę</t>
  </si>
  <si>
    <t>Podłoże chromogenne do wybiórczej izolacji Yersina</t>
  </si>
  <si>
    <t>Podłoze chromogenne do ilościowej oceny drobnoustrojów w moczu i bezpośredniej identyfikacji E.coli</t>
  </si>
  <si>
    <t>Nazwa jak na fakturze</t>
  </si>
  <si>
    <t>Numer katalogowy</t>
  </si>
  <si>
    <t>Producent</t>
  </si>
  <si>
    <t>100szt</t>
  </si>
  <si>
    <t xml:space="preserve">Podłoże w butelkach MacConkey’a z fioletem krystalicznym </t>
  </si>
  <si>
    <t>6x 200ml</t>
  </si>
  <si>
    <t>cena 1 opak.brutto</t>
  </si>
  <si>
    <t xml:space="preserve">Podłoże w butelkach do wstępnej identyfikacji pałeczek z grupy Salmonella Salmonella-Shigella Agar 
</t>
  </si>
  <si>
    <t xml:space="preserve">Podłoże do wybiórczej izolacji Shigella Salmonela Hektoen Enteric Agar </t>
  </si>
  <si>
    <t>Podłoże w butelkach z mannitolem do wybiórczej  izolacji gronkowców</t>
  </si>
  <si>
    <t xml:space="preserve">Podłoże seleninowo-fosforanowe do namnażania Shigella, Salmonella w probówkach </t>
  </si>
  <si>
    <t xml:space="preserve">Podłoże konwencjonalne Columbia z krwią baranią do wstępnego namnożenia wszystkich drobnoustrojów </t>
  </si>
  <si>
    <t xml:space="preserve">Podłoże  MacConkey’a z fioletem krystalicznym </t>
  </si>
  <si>
    <t>podłoże w butelkach do bezpośredniej izolacji i identyfikacji E.coli O157H7</t>
  </si>
  <si>
    <t>Podłoże w butelkach tioglikolanowe z rezazuryną</t>
  </si>
  <si>
    <t xml:space="preserve">Podłoże chromogenne do wybiórczej izolacji gronkowców i  identyfikacji Staphylococcus aureus </t>
  </si>
  <si>
    <t xml:space="preserve">Podłoże z krwią końską i NAD  do wykonania antybiogramu metodą dyfuzyjno – krążkową dla bakterii wybrednych </t>
  </si>
  <si>
    <t xml:space="preserve">Podłoże z krwią baranią do wykonania antybiogramu metodą dyfuzyjno – krążkową dla bakterii wybrednych </t>
  </si>
  <si>
    <t>Testy do wykonywania antybiogramu metodą automatyczną dla ziarniaków G(+) w oparciu o MIC</t>
  </si>
  <si>
    <t>Wartość brutto</t>
  </si>
  <si>
    <t>Identyfikacja pałeczek G(-) fermentujących i niefermentujących</t>
  </si>
  <si>
    <t>Antybiogram dla pałeczek G(-) fermentujących i niefermentujących</t>
  </si>
  <si>
    <t>Testy do wykonania antybiogramów dla pałeczek fermentujących i niefermentujących metodą automatyczną w oparciu o MIC</t>
  </si>
  <si>
    <t>Identyfikacja ziarniaków G(+)</t>
  </si>
  <si>
    <t>Antybiogram dla ziarniaków G(+)</t>
  </si>
  <si>
    <t>Identyfikacja Neisseria, Haemophilus</t>
  </si>
  <si>
    <t>Identyfikacja i antybiogram dla bakterii beztlenowych</t>
  </si>
  <si>
    <t>Identyfikacja i antybiogram dla grzybów drożdżopodobnych</t>
  </si>
  <si>
    <t xml:space="preserve">Podłoże chromogenne do wykrywania i bezpośredniej identyfikacji Streptococcus agalactiae </t>
  </si>
  <si>
    <t>Podłoże chromogenne do wykrywania ESBL u gram(-) pałeczek z rozróznieniem gatunków</t>
  </si>
  <si>
    <t>Bulion Todd Hewitta z antybiotykami do namnażania Stretococcus agalactiae</t>
  </si>
  <si>
    <t>20szt</t>
  </si>
  <si>
    <t>szt</t>
  </si>
  <si>
    <t>,</t>
  </si>
  <si>
    <t>6x200ml</t>
  </si>
  <si>
    <t>10szt</t>
  </si>
  <si>
    <t xml:space="preserve"> Podłoże w butelkach Mueller- Hinton do wykonania antybiogramu metodą dyfuzyjno – krążkową </t>
  </si>
  <si>
    <t xml:space="preserve">Podłoże z eskuliną do wybiórczej izolacji Enterococców </t>
  </si>
  <si>
    <t>Testy identyfikacyjne metodą automatyczną dla Gram(+)ziarniaków</t>
  </si>
  <si>
    <t xml:space="preserve">Podłoże chromogenne do wykrywania metycylinoopornych Staphylococcus aureus </t>
  </si>
  <si>
    <t>Agar czekoladowy  z PolyVitex lub alternatywny</t>
  </si>
  <si>
    <r>
      <t xml:space="preserve">Testy automatyczne do identyfikacji </t>
    </r>
    <r>
      <rPr>
        <sz val="9"/>
        <rFont val="Tahoma"/>
        <family val="2"/>
      </rPr>
      <t xml:space="preserve"> Neisseria spp./Haemophilus spp.   </t>
    </r>
  </si>
  <si>
    <r>
      <t>Podłoża wybiórcze do hodowli  i wstępnej identyfikacji dla</t>
    </r>
    <r>
      <rPr>
        <sz val="9"/>
        <rFont val="Tahoma"/>
        <family val="2"/>
      </rPr>
      <t xml:space="preserve"> Haemophilus spp</t>
    </r>
    <r>
      <rPr>
        <i/>
        <sz val="9"/>
        <rFont val="Tahoma"/>
        <family val="2"/>
      </rPr>
      <t>.</t>
    </r>
  </si>
  <si>
    <t xml:space="preserve">Automatyczne testy identyfikacyjne dla bakterii beztlenowych  i Corynebacterium  sp. </t>
  </si>
  <si>
    <t>Agar Schaedlera z krwią baranią</t>
  </si>
  <si>
    <t>Agar Schaedlera z krwią baranią i antybiotykami</t>
  </si>
  <si>
    <t>Testy do wykonania antybiogramu metodą półautomatyczną dla bakterii beztlenowych w oparciu o Break Point</t>
  </si>
  <si>
    <t>podłoże agarowe w butelkach sabourauda</t>
  </si>
  <si>
    <t>podłoże agarowe w butelkach sabourauda z chloramphenicolem</t>
  </si>
  <si>
    <t>Podłoże chromogenne do wybiórczej i bezpośredniej identyfikacji C.albicans</t>
  </si>
  <si>
    <t>Podłoza do hodowli dermatofitów ( Sabouraud/ Sabouraud z aktidionem)</t>
  </si>
  <si>
    <t xml:space="preserve">Automatyczne testy identyfikacyjne dla grzybów drożdżopodobnych </t>
  </si>
  <si>
    <t>Testy do wykonania antybiogramu metodą automatyczną dla grzybów drożdżopodobnych w oparciu o MIC</t>
  </si>
  <si>
    <t>Testy do wykonania antybiogramu metodą półautomatyczną dla grzybów drożdżopodobnych w oparciu o MIC</t>
  </si>
  <si>
    <t>25szt</t>
  </si>
  <si>
    <t>Inne podłoża</t>
  </si>
  <si>
    <t>12x100ml</t>
  </si>
  <si>
    <t>Agar półpłynny do badania ruchliwośći drobnoustrojów</t>
  </si>
  <si>
    <t>tygecyklina</t>
  </si>
  <si>
    <t>ceftriakson</t>
  </si>
  <si>
    <t>cefepim/ cefepim+kw.klawulanowy do oznacz ESBL</t>
  </si>
  <si>
    <t>cefotaksym/cefotaksym + kw klawulanowy do oznacz.ESBL</t>
  </si>
  <si>
    <t>ceftazydym/ceftazydym+ kw.klawulanowy do oznacz. ESBL</t>
  </si>
  <si>
    <t xml:space="preserve">Trimetoprim/sulfametoksazol </t>
  </si>
  <si>
    <t>tikarcylina/ kw. klawulanowy</t>
  </si>
  <si>
    <t>oxacyklina</t>
  </si>
  <si>
    <t>E-testy - paski z gradientem stężeń do oznaczania lekowrażliwości drobnoustrojów</t>
  </si>
  <si>
    <t>cefotaksym 256</t>
  </si>
  <si>
    <t>lewofloksacyna 32</t>
  </si>
  <si>
    <t>wankomycyna 256</t>
  </si>
  <si>
    <t>teikoplanina 256</t>
  </si>
  <si>
    <t>meropenem 32</t>
  </si>
  <si>
    <t>imipenem 32</t>
  </si>
  <si>
    <t>kolistyna 256</t>
  </si>
  <si>
    <t>MBL IP/IPI 256/64</t>
  </si>
  <si>
    <t>MBL MP/MPI 8/2</t>
  </si>
  <si>
    <t>ceftazidim 256</t>
  </si>
  <si>
    <t>linezolid 256</t>
  </si>
  <si>
    <t>cefepim 256</t>
  </si>
  <si>
    <t>metronidazol 256</t>
  </si>
  <si>
    <t>flukonazol 256</t>
  </si>
  <si>
    <t>ampicylina 256</t>
  </si>
  <si>
    <t>penicylina 32</t>
  </si>
  <si>
    <t>cefuroksym 256</t>
  </si>
  <si>
    <t>amikacyna 256</t>
  </si>
  <si>
    <t>piperacylina/ tazobactam 256</t>
  </si>
  <si>
    <t>Płytki odciskowe do kontroli skażenia mikrobiologicznego powierzchni szpitalnych</t>
  </si>
  <si>
    <t>charakter. Mikrobiologiczna( ilościowe oznaczanie żyzności i selektywności, wykaz szczepów użytych do kontroli z kolekcji ATCC)</t>
  </si>
  <si>
    <t>podpis osoby kontrolującej</t>
  </si>
  <si>
    <t>Termin ważności podłóż na płytkach min 6- 8 tygodni, podłoż zawierających krew 5-6 tyg., podłóż w butelkach min. 12 m-cy.</t>
  </si>
  <si>
    <t>Płytki pakowane szczelnie  20 szt i 100 szt.</t>
  </si>
  <si>
    <t>W przypadku braku opakowań po 100 szt podać cenę równoważną obowiązującą przy jednorazowym zakupie 100szt asortymentu</t>
  </si>
  <si>
    <t>Termin dostawy w ciągu 5 dni roboczych</t>
  </si>
  <si>
    <t>Do każdego podłoża chromogennego oferent dołączy kolorowe ulotki obrazujące wzrost kolonii</t>
  </si>
  <si>
    <t>Płytki o średnicy 90 mm</t>
  </si>
  <si>
    <t>ulotki w języku polskim dostarczone do oferty i pierwszej dostawy danego asortymentu</t>
  </si>
  <si>
    <t>Podłoża chromogenne od jednego producenta</t>
  </si>
  <si>
    <t>Wymagania dotyczące odczynników:</t>
  </si>
  <si>
    <t>karty charakterystyki zgodnie z wymogami prawnymi</t>
  </si>
  <si>
    <t>Wymagania dotyczące podłoży:</t>
  </si>
  <si>
    <t xml:space="preserve">do oferty należy dostarczyć : -Certyfikat ISO 9001,ISO 13485:2003 </t>
  </si>
  <si>
    <t xml:space="preserve"> ogólna charakterystyka ( ph, kolor, sterylność, )</t>
  </si>
  <si>
    <t>nadruk na płytce ma zawierać nazwe pożywki nazwę firmy, nr. Serii, datę ważności ,</t>
  </si>
  <si>
    <t>Poz. 5,6,13 - dostawa płytek jednej serii w jednym zamówieniu</t>
  </si>
  <si>
    <t xml:space="preserve">Poz. 18 - możliwość hodowli w warunkach mikroaerofilnych  </t>
  </si>
  <si>
    <t>Certyfikaty Kontroli Jakości dostarczone do oferty i każdej dostawy danego asortymentu</t>
  </si>
  <si>
    <t>Certyfikat Kontroli Jakości - powinien zawierać: nazwę producenta, nazwę produktu, nr.serii, datę produkcji i ważności</t>
  </si>
  <si>
    <t>Pełna automatyzacja analizatora – napełnianie testów, inkubacja, odczyt i usuwanie w obrębie aparatu</t>
  </si>
  <si>
    <t>Średni czas oznaczania identyfikacji i lekowrażliwości dla większości drobnoustrojów 6 godzin</t>
  </si>
  <si>
    <t>System wyposażony w komputer będący integralną częścią całości umożliwiający rejestrację, przygotowanie listy roboczej badań, odczyt i automatyczną transmisję wyników oraz ich interpretację</t>
  </si>
  <si>
    <t>Wyszukiwanie badań wg następujących kryteriów: nr badania, nazwisko pacjenta, oddział, okres czasu</t>
  </si>
  <si>
    <t>Ilość miejsc inkubacyjno-pomiarowych od 15 do 20</t>
  </si>
  <si>
    <t>Automatyczna identyfikacja: pałeczek G(-) fermentujących i niefermentujących, ziarniaków G(+), maczugowców, beztlenowców, bakterii z rodzaju Neisseria spp. i Haemophilus spp. oraz grzybów drożdżopodobnych</t>
  </si>
  <si>
    <t xml:space="preserve">Możliwość automatycznego wykrywania następujących mechanizmów oporności bakterii: MRSA, MRCNS, VRSA, MLSb , VRE, HLAR, ESBL, MBL, KPC </t>
  </si>
  <si>
    <t>Odczynniki dodatkowe konieczne do wykonania w/w testów i kontroli jakości (wypełnia oferent)</t>
  </si>
  <si>
    <t>Możliwość archiwizacji danych w systemie i na CD ,</t>
  </si>
  <si>
    <t>Oprogramowanie graficzne</t>
  </si>
  <si>
    <t>System złożony z modułu inkubacyjno- pomiarowego, komputera z monitorem i drukarką laserową oraz UPS, densytometra i innych niezbędnych elementów niezbędnych do wykonywania badań</t>
  </si>
  <si>
    <t>Program kontroli jakości aparatu będący częścią systemu</t>
  </si>
  <si>
    <t>Interpretacja wyników przez zaawansowany system ekspercki przygotowany w oparciu o informacje zawarte w światowych publikacjach naukowych (dołączyć dokument potwierdzający) z podaniem wskazówek terapeutycznych</t>
  </si>
  <si>
    <t>Testy z kodami paskowymi</t>
  </si>
  <si>
    <t>Test lateksowy do wykrywania Streptococcus pneumoniae</t>
  </si>
  <si>
    <t>opak.</t>
  </si>
  <si>
    <t>Test lateksowy do wykrywania paciorkowców gr.ABCDFG</t>
  </si>
  <si>
    <t>Daty ważności zestawów lateksowych min.1 rok zestaw musi zawierać kontrolę dodatnią</t>
  </si>
  <si>
    <t>karty reakcyjne, pałeczki do mieszania</t>
  </si>
  <si>
    <t xml:space="preserve"> Test do wykrywania czynnika CF  u gronkowca złocistego</t>
  </si>
  <si>
    <t>Odczynnik lateksowy do wykrywania paciorkowców gr.B wraz z enzymem ekstrakcyjnym</t>
  </si>
  <si>
    <t>Zestaw lateksowy do oznaczania antygenów w płynie mózgowo rdzeniowym</t>
  </si>
  <si>
    <t>10x5ml</t>
  </si>
  <si>
    <t>Pakiet 1 -Odczynniki, podłoża wg. Procedury mikrobiologicznej dla potrzeb pracowni bakteriologii wraz z dzierżawą systemu automatycznego do identyfikacji i lekowrażliwości drobnoustrojów</t>
  </si>
  <si>
    <t>Możliwość manualnego wprowadzania danych i definiowanie testów manualnych</t>
  </si>
  <si>
    <t>Cena1 opak Brutto</t>
  </si>
  <si>
    <t>50ozn.</t>
  </si>
  <si>
    <t>100ozn.</t>
  </si>
  <si>
    <t>30ozn.</t>
  </si>
  <si>
    <t>60ozn.</t>
  </si>
  <si>
    <t xml:space="preserve">test  na oksydazę </t>
  </si>
  <si>
    <t>plazma królicza liofilizowana</t>
  </si>
  <si>
    <t>Odczynnik do oznaczania katalazy</t>
  </si>
  <si>
    <t>pojemniki do hodowli bakterii beztlenowych 2,5 l</t>
  </si>
  <si>
    <t>Saszetki do wytwarzania środowiska beztlenowego do pojemników 2,5 l</t>
  </si>
  <si>
    <t>Saszetki do wytwarzania środowiska beztlenowego  wraz z torebkami</t>
  </si>
  <si>
    <t>Zaciski do torebek</t>
  </si>
  <si>
    <t xml:space="preserve">wskażnik atmosfery beztlenowej </t>
  </si>
  <si>
    <t>Saszetki do wytwarzania środowiska z niską zawartością CO2  5-10%</t>
  </si>
  <si>
    <t>6x5ml</t>
  </si>
  <si>
    <t>50 ozn.</t>
  </si>
  <si>
    <t>szt.</t>
  </si>
  <si>
    <t>Pakiet 2 - Odczynniki lateksowe i testy do badań bakteriologicznych</t>
  </si>
  <si>
    <t>Wymagania dotyczące automatycznego analizatora do identyfikacji i określania lekowrażliwości  :</t>
  </si>
  <si>
    <t>Paski z gradientem stężeń w formie plastikowych listków pakowanych w gąbki z pochłaniaczem wilgoci lub blistrów</t>
  </si>
  <si>
    <t>Należy dostarczyć istrukcje wykonania w języku polskim, zakresy referencyjne dla szczepów wzorcowych i badanych</t>
  </si>
  <si>
    <t>Wymagania dotyczące E-testów:</t>
  </si>
  <si>
    <t>Na opakowaniu umieszczone informacje- znak CE, nazwa antybiotyku/ testu, zakres gradientu stężeń, nr. Serii, data wazności, temp. przechowywania</t>
  </si>
  <si>
    <t>Data ważności minimum 1 rok</t>
  </si>
  <si>
    <t xml:space="preserve"> Certyfikat Krajowego Ośrodka Referencyjnego ds. Lekowrażliwości Drobnoustrojów</t>
  </si>
  <si>
    <t>Lp.</t>
  </si>
  <si>
    <t xml:space="preserve"> Sporal A </t>
  </si>
  <si>
    <t>Sporal S</t>
  </si>
  <si>
    <t>Rurki Browna</t>
  </si>
  <si>
    <t>Wieloparametrowy wskaźnik chemiczny do pary wodnej</t>
  </si>
  <si>
    <t xml:space="preserve"> 5 szt</t>
  </si>
  <si>
    <t xml:space="preserve"> 40szt</t>
  </si>
  <si>
    <t xml:space="preserve">250 szt  </t>
  </si>
  <si>
    <t>Pakiet 3 - Kontrola sterylizacji</t>
  </si>
  <si>
    <t>zestaw  lateksowy do wykrywania i identyfikacji EPEC</t>
  </si>
  <si>
    <t>zestaw  lateksowy do wykrywania i identyfikacji grupowych antygenów Salmonella</t>
  </si>
  <si>
    <t>Pakiet 4 - Serotypowanie E.coli i Shigella/Salmonella</t>
  </si>
  <si>
    <t>opak. 300
 oznaczeń</t>
  </si>
  <si>
    <t xml:space="preserve">opak. </t>
  </si>
  <si>
    <t>poz. 2 zestaw zawiera odczynnik wieloważny B,E,G, oraz jednoważne grupy B,C1,C2,D,E,G,</t>
  </si>
  <si>
    <t xml:space="preserve"> zestawy muszą zawierać kontrolę dodatnią, ujemną, karty reakcyjne, odczynniki z zakraplaczami, możliwość wykonania testów z podłoża płynnego seleninowo-fosforanowego jak i z podłoża stałego</t>
  </si>
  <si>
    <t>EDTA 0,5M do oznaczania MBL</t>
  </si>
  <si>
    <t>Kwas fenyloboronowy do oznaczania KPC</t>
  </si>
  <si>
    <t>KOH 20% lub10%</t>
  </si>
  <si>
    <t>2ml</t>
  </si>
  <si>
    <t>100ml</t>
  </si>
  <si>
    <t>op</t>
  </si>
  <si>
    <t>Amikacyna 30 ug</t>
  </si>
  <si>
    <t>Amoksycylina/kwas klawulanowy 20/10 ug</t>
  </si>
  <si>
    <t>Ampicylina 2 ug</t>
  </si>
  <si>
    <t>Ampicylina/sulbactam 10/10 ug</t>
  </si>
  <si>
    <t>Aztreonam 30 ug</t>
  </si>
  <si>
    <t>Azytromycyna 15 ug</t>
  </si>
  <si>
    <t>Karbenicylina 100 ug</t>
  </si>
  <si>
    <t>Klarytromycyna 15 ug</t>
  </si>
  <si>
    <t>Cefalotyna 30 ug</t>
  </si>
  <si>
    <t>Cefazolin 30 ug</t>
  </si>
  <si>
    <t>Cefepim 30 ug</t>
  </si>
  <si>
    <t>Cefoksytyna 30 ug</t>
  </si>
  <si>
    <t>cefotaksym 5</t>
  </si>
  <si>
    <t>Cefotaksym/kwas klawulanowy 30/10 ug</t>
  </si>
  <si>
    <t>Ceftazydym 10 ug</t>
  </si>
  <si>
    <t>Ceftriakson 30 ug</t>
  </si>
  <si>
    <t>Cefuroksym 30 ug</t>
  </si>
  <si>
    <t>Chloramfenikol 30ug</t>
  </si>
  <si>
    <t>Ciprofloksacyna 5 ug</t>
  </si>
  <si>
    <t>Doksycyklina 30 ug</t>
  </si>
  <si>
    <t>Erytromycyna 15 ug</t>
  </si>
  <si>
    <t>Gentamycyna 10 ug</t>
  </si>
  <si>
    <t>Gentamycyna 30 ug</t>
  </si>
  <si>
    <t>Imipenem 10 ug</t>
  </si>
  <si>
    <t>Klindamycyna 2 ug</t>
  </si>
  <si>
    <t>Kwas fusydowy 10 ug</t>
  </si>
  <si>
    <t>Nowobiocyna</t>
  </si>
  <si>
    <t>Meropenem 10 ug</t>
  </si>
  <si>
    <t>Mupirocin 200 ug</t>
  </si>
  <si>
    <t>Mezlocylina 75 ug</t>
  </si>
  <si>
    <t>Nitrofurantoina 100 ug</t>
  </si>
  <si>
    <t>netylmycyna 10 ug</t>
  </si>
  <si>
    <t>Norfloksacyna 10 ug</t>
  </si>
  <si>
    <t>fenoksymetylopenicylina 10 ug</t>
  </si>
  <si>
    <t>Penicylina benzylowa 10 jedn</t>
  </si>
  <si>
    <t>Piperacylina 30 ug</t>
  </si>
  <si>
    <t>Piperacylina/tazobaktam 30/6 ug</t>
  </si>
  <si>
    <t>Rifampicyna 5 ug</t>
  </si>
  <si>
    <t>Trimetoprim/sulfametoksazol 1,25/23,75 ug</t>
  </si>
  <si>
    <t>Tetracyklina 30 ug</t>
  </si>
  <si>
    <t>Tikarcylina 75 ug</t>
  </si>
  <si>
    <t>Tikarcylina/kwas klawulanowy 85 ug</t>
  </si>
  <si>
    <t>Tobramycyna 10 ug</t>
  </si>
  <si>
    <t>Teicoplanina 30 ug</t>
  </si>
  <si>
    <t>Wankomycyna 5 ug</t>
  </si>
  <si>
    <t>Streptomycyna 300 ug</t>
  </si>
  <si>
    <t>Moxifloksacyna 5 ug</t>
  </si>
  <si>
    <t>Oxacylina 1 ug</t>
  </si>
  <si>
    <t>Ertapenem 10 ug</t>
  </si>
  <si>
    <t>cefoperazon</t>
  </si>
  <si>
    <t>cefoperazon/sulbactam</t>
  </si>
  <si>
    <t>ofloxacyna 5</t>
  </si>
  <si>
    <t>kwas naliksydowy 30g</t>
  </si>
  <si>
    <t>piperacylina 100 ug</t>
  </si>
  <si>
    <t>Piperacylina/tazobaktam 100/10 ug</t>
  </si>
  <si>
    <t>lewofloksacyna 5ug</t>
  </si>
  <si>
    <t>Fosfomycyna 200ug</t>
  </si>
  <si>
    <t>chinupristyna-dalfopristyna 15ug</t>
  </si>
  <si>
    <t>cefpodoksym 10ug</t>
  </si>
  <si>
    <t xml:space="preserve"> ceftazydym+ kw. klawulanowy30/10 ug</t>
  </si>
  <si>
    <t>Cefaleksyna 30ug</t>
  </si>
  <si>
    <t>Ampicylina 10 ug</t>
  </si>
  <si>
    <t>Cefaklor 30ug</t>
  </si>
  <si>
    <t>Cefotaksym 30ug</t>
  </si>
  <si>
    <t>Ceftazydym 30 ug</t>
  </si>
  <si>
    <t>Penicylina benzylowa 1 jedn</t>
  </si>
  <si>
    <t>Metronidazol</t>
  </si>
  <si>
    <t>pefloxacin 5ug</t>
  </si>
  <si>
    <t>Doripenem 10ug</t>
  </si>
  <si>
    <t>Krążki z optochiną do identyfikacji Str. Pneumoniae</t>
  </si>
  <si>
    <t>Krążki z cefinazą (wytwarzanie beta-laktamazy)</t>
  </si>
  <si>
    <t>Szczep wzorcowy E.coli 25922</t>
  </si>
  <si>
    <t>Szczep wzorcowy Haemophilus influenzae NCTC 8468</t>
  </si>
  <si>
    <t>Szczep wzorcowy St.aureus 29213</t>
  </si>
  <si>
    <t>Szczep wzorcowy Enterococcus faecalis 29212</t>
  </si>
  <si>
    <t>Szczep wzorcowy Streptococcus pneumoniae 49619</t>
  </si>
  <si>
    <t>szczep wzorcowy Pseudomonas aeruginosa ATCC 27853</t>
  </si>
  <si>
    <t>Krążki bibułowe do identyfikacji Enterococcus EF</t>
  </si>
  <si>
    <t>Krążki do identyfikacji gat.Haemophilus BV</t>
  </si>
  <si>
    <t>Krążki do identyfikacji Haemophilus BX</t>
  </si>
  <si>
    <t>Krążki do identyfikacji Haemophilus BVX</t>
  </si>
  <si>
    <t xml:space="preserve">Krążki antybiogramowe bez antybiotyku </t>
  </si>
  <si>
    <t>Temocylina</t>
  </si>
  <si>
    <t>fiolka /50 krążków</t>
  </si>
  <si>
    <t>opak</t>
  </si>
  <si>
    <t>fiolka /25 krążków</t>
  </si>
  <si>
    <t>fiolka /10krążków</t>
  </si>
  <si>
    <t>fiolka /10 krążków</t>
  </si>
  <si>
    <t>fiolka /50krążków</t>
  </si>
  <si>
    <t>Linezolid 10ug</t>
  </si>
  <si>
    <t>Krążki do identyfikacji Moraxella - BC</t>
  </si>
  <si>
    <t>Każdy krążek opisany symbolem i stężeniem zgodnie  z zaleceniami CLSI i EUCAST</t>
  </si>
  <si>
    <t xml:space="preserve">Termin ważności krążków min. 2 lata </t>
  </si>
  <si>
    <t>Krążki pakowane w fiolki po 50 szt ,każda fiolka w opakowaniu hermetycznym ze</t>
  </si>
  <si>
    <t>Krążki dostosowane do dyspensera Becton Dickinson jakie Laboratorium posiada</t>
  </si>
  <si>
    <t xml:space="preserve">Wszystkie krążki antybiogramowe jak i szczepy pochodzić muszą od jednego producenta w celu standaryzacji procedur </t>
  </si>
  <si>
    <t>Szczepy wzorcowe z 1-go pasażu w postaci liofilizowanych krążków, bez konieczności</t>
  </si>
  <si>
    <t>użycia dodatkowych nośników zawiesiny bakteryjnej.</t>
  </si>
  <si>
    <t>Termin ważności szczepów 1 rok</t>
  </si>
  <si>
    <t>Możliwość przechowywania szczepów w temp. -20 do +8 st.C</t>
  </si>
  <si>
    <t>zintegrowanym pochłaniaczem wilgoci, ostatni krążek w fiolce oznaczony symbolem X pełniący funkcję kontroli napełnienia fiolek</t>
  </si>
  <si>
    <t>Pakiet 5 - odczynniki chemiczne</t>
  </si>
  <si>
    <t>Pakiet 6 - krążki antybiogramowe</t>
  </si>
  <si>
    <t>Vat</t>
  </si>
  <si>
    <t>odczynnik  lateksowy do wykrywania i identyfikacji grupowych antygenów Shigella sonnei</t>
  </si>
  <si>
    <t xml:space="preserve"> odczynnik lateksowy do wykrywania i identyfikacji E.coli O157</t>
  </si>
  <si>
    <t>poz. 1 zestaw zawiera odczynniki wieloważne dla antygenów A,B,C, EPEC</t>
  </si>
  <si>
    <t>Daty ważności odczynników lateksowych min 1 rok od daty dostawy</t>
  </si>
  <si>
    <r>
      <t>Dzierżawa na okres 24 miesiące  aparatu do automatycznego oznaczania identyfikacji i lekowrażliwości bakterii i grzybów nie</t>
    </r>
    <r>
      <rPr>
        <sz val="9"/>
        <color indexed="10"/>
        <rFont val="Tahoma"/>
        <family val="2"/>
      </rPr>
      <t xml:space="preserve"> </t>
    </r>
    <r>
      <rPr>
        <sz val="9"/>
        <color indexed="8"/>
        <rFont val="Tahoma"/>
        <family val="2"/>
      </rPr>
      <t>starszego niż 2007r</t>
    </r>
  </si>
  <si>
    <t>Alarmowanie o nietypowych wzorach oporności</t>
  </si>
  <si>
    <t>Program do kontroli jakości będący częścią systemu</t>
  </si>
  <si>
    <t>Automatyczne oznaczanie lekowrażliwości bakterii i grzybów w oparciu o  wartość MIC w postaci kategorii S, I, R (identyfikacja i lekowrażliwośc na osobnych kartach)</t>
  </si>
  <si>
    <t>Serwis dostępny telefonicznie w godzinach 8-15</t>
  </si>
  <si>
    <t xml:space="preserve">Naprawa aparatu, w przypadku jego uszkodzenia w czasie nie dłuższym niż 48 godzin od momentu zgłoszenia uszkodzenia przez Zamawiającego </t>
  </si>
  <si>
    <t>Bezpłatne szkolenie w zakresie obsługi aparatu w siedzibie zamawiającego -1 dzień roboczy</t>
  </si>
  <si>
    <t>Dostawa i szkolenie w zakresieobsługi aparatu do 2 tygodni od podpisania umowy</t>
  </si>
  <si>
    <t xml:space="preserve">Testy identyfikacyjne metodą automatyczną dla pałeczek G(-) </t>
  </si>
  <si>
    <t xml:space="preserve"> Podłoże Mueller- Hinton  na plytkach do wykonania antybiogramu metodą dyfuzyjno – krążkową </t>
  </si>
  <si>
    <t xml:space="preserve">Bulion w butelkach tryptozowo sojowy </t>
  </si>
  <si>
    <t>Cena netto</t>
  </si>
  <si>
    <t>kpl</t>
  </si>
  <si>
    <t>Części eksploatacyjne konieczne do prawidłowego funkcjonowania systemu automatycznego (wypełnia oferent)</t>
  </si>
  <si>
    <t>Dzierżawa aparatu za okres 24 miesięcy</t>
  </si>
  <si>
    <t>Wartość VAT</t>
  </si>
  <si>
    <t>Razem</t>
  </si>
  <si>
    <t>Cena brutto</t>
  </si>
  <si>
    <t>Podsumowanie</t>
  </si>
  <si>
    <t>Do oferty należy dołączyć: Certyfikat ISO 9001,ISO 13485:2003, Certyfikaty Kontroli Jakości dostarczone do oferty i każdej dostawy danego asortymentu, karty charakterystyki zgodnie z wymogami prawnymi, ulotki w języku polskim dostarczone do oferty i pierwszej dostawy danego asortymentu</t>
  </si>
  <si>
    <t>Załącznik nr 5 do SIWZ ofertowy</t>
  </si>
  <si>
    <t>Serwisowanie i przeglądy aparatu nieodpłatne w okresie trwania umowy - min. 1 przegląd w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</si>
</sst>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56">
    <font>
      <sz val="10"/>
      <name val="Arial CE"/>
      <family val="0"/>
    </font>
    <font>
      <b/>
      <sz val="9"/>
      <name val="Calibri"/>
      <family val="2"/>
    </font>
    <font>
      <sz val="9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i/>
      <sz val="9"/>
      <name val="Tahoma"/>
      <family val="2"/>
    </font>
    <font>
      <b/>
      <sz val="11"/>
      <name val="Tahoma"/>
      <family val="2"/>
    </font>
    <font>
      <b/>
      <sz val="12"/>
      <name val="Arial CE"/>
      <family val="0"/>
    </font>
    <font>
      <sz val="9"/>
      <color indexed="10"/>
      <name val="Tahoma"/>
      <family val="2"/>
    </font>
    <font>
      <sz val="9"/>
      <name val="Arial CE"/>
      <family val="0"/>
    </font>
    <font>
      <b/>
      <sz val="12"/>
      <color indexed="10"/>
      <name val="Arial CE"/>
      <family val="0"/>
    </font>
    <font>
      <sz val="9"/>
      <color indexed="8"/>
      <name val="Tahoma"/>
      <family val="2"/>
    </font>
    <font>
      <b/>
      <sz val="10"/>
      <name val="Arial CE"/>
      <family val="0"/>
    </font>
    <font>
      <b/>
      <sz val="11"/>
      <color indexed="10"/>
      <name val="Tahoma"/>
      <family val="2"/>
    </font>
    <font>
      <b/>
      <sz val="10"/>
      <color indexed="10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4" fillId="0" borderId="0">
      <alignment/>
      <protection/>
    </xf>
    <xf numFmtId="0" fontId="50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7" fillId="33" borderId="10" xfId="52" applyFont="1" applyFill="1" applyBorder="1" applyAlignment="1">
      <alignment horizontal="center" vertical="center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8" fillId="33" borderId="10" xfId="52" applyFont="1" applyFill="1" applyBorder="1" applyAlignment="1">
      <alignment horizontal="center"/>
      <protection/>
    </xf>
    <xf numFmtId="4" fontId="7" fillId="33" borderId="10" xfId="52" applyNumberFormat="1" applyFont="1" applyFill="1" applyBorder="1" applyAlignment="1">
      <alignment horizontal="right" vertical="center" wrapText="1"/>
      <protection/>
    </xf>
    <xf numFmtId="164" fontId="8" fillId="33" borderId="11" xfId="52" applyNumberFormat="1" applyFont="1" applyFill="1" applyBorder="1" applyAlignment="1">
      <alignment vertical="center" wrapText="1"/>
      <protection/>
    </xf>
    <xf numFmtId="4" fontId="8" fillId="33" borderId="10" xfId="52" applyNumberFormat="1" applyFont="1" applyFill="1" applyBorder="1" applyAlignment="1">
      <alignment horizontal="right" vertical="center"/>
      <protection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9" fillId="0" borderId="10" xfId="52" applyFont="1" applyFill="1" applyBorder="1" applyAlignment="1">
      <alignment wrapText="1"/>
      <protection/>
    </xf>
    <xf numFmtId="0" fontId="9" fillId="0" borderId="0" xfId="52" applyFont="1" applyFill="1" applyBorder="1" applyAlignment="1">
      <alignment wrapText="1"/>
      <protection/>
    </xf>
    <xf numFmtId="0" fontId="9" fillId="0" borderId="11" xfId="52" applyFont="1" applyFill="1" applyBorder="1" applyAlignment="1">
      <alignment wrapText="1"/>
      <protection/>
    </xf>
    <xf numFmtId="0" fontId="9" fillId="0" borderId="10" xfId="0" applyFont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right" vertical="center"/>
    </xf>
    <xf numFmtId="0" fontId="7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8" fillId="33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2" fontId="8" fillId="0" borderId="1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/>
    </xf>
    <xf numFmtId="4" fontId="9" fillId="0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4" fontId="9" fillId="0" borderId="12" xfId="0" applyNumberFormat="1" applyFont="1" applyFill="1" applyBorder="1" applyAlignment="1">
      <alignment horizontal="right" vertical="center"/>
    </xf>
    <xf numFmtId="164" fontId="9" fillId="0" borderId="10" xfId="0" applyNumberFormat="1" applyFont="1" applyFill="1" applyBorder="1" applyAlignment="1">
      <alignment horizontal="center"/>
    </xf>
    <xf numFmtId="4" fontId="7" fillId="34" borderId="0" xfId="52" applyNumberFormat="1" applyFont="1" applyFill="1" applyBorder="1" applyAlignment="1">
      <alignment horizontal="right" vertical="center" wrapText="1"/>
      <protection/>
    </xf>
    <xf numFmtId="4" fontId="8" fillId="34" borderId="0" xfId="52" applyNumberFormat="1" applyFont="1" applyFill="1" applyBorder="1" applyAlignment="1">
      <alignment horizontal="right" vertical="center"/>
      <protection/>
    </xf>
    <xf numFmtId="0" fontId="7" fillId="34" borderId="0" xfId="52" applyFont="1" applyFill="1" applyBorder="1" applyAlignment="1">
      <alignment horizontal="center" vertical="center"/>
      <protection/>
    </xf>
    <xf numFmtId="0" fontId="7" fillId="34" borderId="0" xfId="52" applyFont="1" applyFill="1" applyBorder="1" applyAlignment="1">
      <alignment horizontal="center" vertical="center" wrapText="1"/>
      <protection/>
    </xf>
    <xf numFmtId="0" fontId="8" fillId="34" borderId="0" xfId="0" applyFont="1" applyFill="1" applyBorder="1" applyAlignment="1">
      <alignment/>
    </xf>
    <xf numFmtId="164" fontId="8" fillId="34" borderId="0" xfId="52" applyNumberFormat="1" applyFont="1" applyFill="1" applyBorder="1" applyAlignment="1">
      <alignment vertical="center" wrapText="1"/>
      <protection/>
    </xf>
    <xf numFmtId="0" fontId="12" fillId="0" borderId="0" xfId="0" applyFont="1" applyFill="1" applyAlignment="1">
      <alignment wrapText="1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9" fontId="0" fillId="0" borderId="10" xfId="0" applyNumberFormat="1" applyBorder="1" applyAlignment="1">
      <alignment/>
    </xf>
    <xf numFmtId="0" fontId="16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9" fontId="0" fillId="0" borderId="0" xfId="0" applyNumberFormat="1" applyBorder="1" applyAlignment="1">
      <alignment/>
    </xf>
    <xf numFmtId="0" fontId="2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33" borderId="10" xfId="0" applyNumberFormat="1" applyFill="1" applyBorder="1" applyAlignment="1">
      <alignment/>
    </xf>
    <xf numFmtId="4" fontId="18" fillId="0" borderId="10" xfId="0" applyNumberFormat="1" applyFont="1" applyBorder="1" applyAlignment="1">
      <alignment/>
    </xf>
    <xf numFmtId="4" fontId="12" fillId="0" borderId="10" xfId="0" applyNumberFormat="1" applyFont="1" applyFill="1" applyBorder="1" applyAlignment="1">
      <alignment horizontal="right" vertical="center"/>
    </xf>
    <xf numFmtId="4" fontId="18" fillId="0" borderId="0" xfId="0" applyNumberFormat="1" applyFont="1" applyBorder="1" applyAlignment="1">
      <alignment/>
    </xf>
    <xf numFmtId="4" fontId="19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Border="1" applyAlignment="1">
      <alignment/>
    </xf>
    <xf numFmtId="0" fontId="7" fillId="33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9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0" fillId="33" borderId="10" xfId="0" applyFont="1" applyFill="1" applyBorder="1" applyAlignment="1">
      <alignment vertical="top" wrapText="1"/>
    </xf>
    <xf numFmtId="0" fontId="21" fillId="0" borderId="0" xfId="0" applyFont="1" applyAlignment="1">
      <alignment/>
    </xf>
    <xf numFmtId="0" fontId="10" fillId="0" borderId="0" xfId="0" applyFont="1" applyFill="1" applyBorder="1" applyAlignment="1">
      <alignment vertical="top"/>
    </xf>
    <xf numFmtId="0" fontId="0" fillId="0" borderId="0" xfId="0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7"/>
  <sheetViews>
    <sheetView tabSelected="1" zoomScalePageLayoutView="0" workbookViewId="0" topLeftCell="A191">
      <selection activeCell="B207" sqref="B207:B291"/>
    </sheetView>
  </sheetViews>
  <sheetFormatPr defaultColWidth="9.00390625" defaultRowHeight="12.75"/>
  <cols>
    <col min="1" max="1" width="4.75390625" style="0" customWidth="1"/>
    <col min="2" max="2" width="40.125" style="0" customWidth="1"/>
    <col min="3" max="3" width="18.75390625" style="0" customWidth="1"/>
    <col min="4" max="4" width="15.625" style="0" customWidth="1"/>
    <col min="5" max="5" width="13.00390625" style="0" customWidth="1"/>
    <col min="6" max="6" width="11.875" style="0" customWidth="1"/>
    <col min="9" max="10" width="9.25390625" style="0" customWidth="1"/>
    <col min="11" max="11" width="20.125" style="0" customWidth="1"/>
    <col min="12" max="12" width="10.125" style="0" bestFit="1" customWidth="1"/>
    <col min="13" max="13" width="18.25390625" style="0" customWidth="1"/>
    <col min="14" max="14" width="12.25390625" style="0" customWidth="1"/>
  </cols>
  <sheetData>
    <row r="1" ht="15.75">
      <c r="B1" s="64" t="s">
        <v>318</v>
      </c>
    </row>
    <row r="2" ht="15.75">
      <c r="B2" s="64"/>
    </row>
    <row r="3" ht="15">
      <c r="B3" s="84" t="s">
        <v>141</v>
      </c>
    </row>
    <row r="4" spans="1:14" ht="42.75">
      <c r="A4" s="1" t="s">
        <v>2</v>
      </c>
      <c r="B4" s="2" t="s">
        <v>0</v>
      </c>
      <c r="C4" s="2" t="s">
        <v>11</v>
      </c>
      <c r="D4" s="2" t="s">
        <v>13</v>
      </c>
      <c r="E4" s="2" t="s">
        <v>12</v>
      </c>
      <c r="F4" s="2" t="s">
        <v>4</v>
      </c>
      <c r="G4" s="3" t="s">
        <v>5</v>
      </c>
      <c r="H4" s="1" t="s">
        <v>3</v>
      </c>
      <c r="I4" s="5" t="s">
        <v>309</v>
      </c>
      <c r="J4" s="5" t="s">
        <v>293</v>
      </c>
      <c r="K4" s="6" t="s">
        <v>17</v>
      </c>
      <c r="L4" s="4" t="s">
        <v>1</v>
      </c>
      <c r="M4" s="6" t="s">
        <v>30</v>
      </c>
      <c r="N4" s="17" t="s">
        <v>313</v>
      </c>
    </row>
    <row r="5" spans="1:14" ht="29.25" customHeight="1">
      <c r="A5" s="7"/>
      <c r="B5" s="15" t="s">
        <v>31</v>
      </c>
      <c r="C5" s="8"/>
      <c r="D5" s="8"/>
      <c r="E5" s="8"/>
      <c r="F5" s="7"/>
      <c r="G5" s="7"/>
      <c r="H5" s="7"/>
      <c r="I5" s="7"/>
      <c r="J5" s="7"/>
      <c r="K5" s="7"/>
      <c r="L5" s="7"/>
      <c r="M5" s="7"/>
      <c r="N5" s="7"/>
    </row>
    <row r="6" spans="1:14" ht="39.75" customHeight="1">
      <c r="A6" s="7">
        <v>1</v>
      </c>
      <c r="B6" s="11" t="s">
        <v>21</v>
      </c>
      <c r="C6" s="8"/>
      <c r="D6" s="8"/>
      <c r="E6" s="8"/>
      <c r="F6" s="7" t="s">
        <v>42</v>
      </c>
      <c r="G6" s="7" t="s">
        <v>189</v>
      </c>
      <c r="H6" s="7">
        <v>10</v>
      </c>
      <c r="I6" s="7"/>
      <c r="J6" s="63">
        <v>0.08</v>
      </c>
      <c r="K6" s="7">
        <f>I6*J6+I6</f>
        <v>0</v>
      </c>
      <c r="L6" s="70">
        <f aca="true" t="shared" si="0" ref="L6:L16">I6*H6</f>
        <v>0</v>
      </c>
      <c r="M6" s="70">
        <f aca="true" t="shared" si="1" ref="M6:M16">K6*H6</f>
        <v>0</v>
      </c>
      <c r="N6" s="70">
        <f>L6*J6</f>
        <v>0</v>
      </c>
    </row>
    <row r="7" spans="1:14" ht="39" customHeight="1">
      <c r="A7" s="7">
        <v>2</v>
      </c>
      <c r="B7" s="14" t="s">
        <v>18</v>
      </c>
      <c r="C7" s="9"/>
      <c r="D7" s="9"/>
      <c r="E7" s="9"/>
      <c r="F7" s="7" t="s">
        <v>6</v>
      </c>
      <c r="G7" s="7" t="s">
        <v>189</v>
      </c>
      <c r="H7" s="7">
        <v>20</v>
      </c>
      <c r="I7" s="7"/>
      <c r="J7" s="63">
        <v>0.08</v>
      </c>
      <c r="K7" s="7">
        <f aca="true" t="shared" si="2" ref="K7:K16">I7*J7+I7</f>
        <v>0</v>
      </c>
      <c r="L7" s="70">
        <f t="shared" si="0"/>
        <v>0</v>
      </c>
      <c r="M7" s="70">
        <f t="shared" si="1"/>
        <v>0</v>
      </c>
      <c r="N7" s="70">
        <f aca="true" t="shared" si="3" ref="N7:N16">L7*J7</f>
        <v>0</v>
      </c>
    </row>
    <row r="8" spans="1:14" ht="27.75" customHeight="1">
      <c r="A8" s="7">
        <v>3</v>
      </c>
      <c r="B8" s="11" t="s">
        <v>19</v>
      </c>
      <c r="C8" s="9"/>
      <c r="D8" s="9"/>
      <c r="E8" s="9"/>
      <c r="F8" s="7" t="s">
        <v>45</v>
      </c>
      <c r="G8" s="7" t="s">
        <v>189</v>
      </c>
      <c r="H8" s="7">
        <v>10</v>
      </c>
      <c r="I8" s="7"/>
      <c r="J8" s="63">
        <v>0.08</v>
      </c>
      <c r="K8" s="7">
        <f t="shared" si="2"/>
        <v>0</v>
      </c>
      <c r="L8" s="70">
        <f t="shared" si="0"/>
        <v>0</v>
      </c>
      <c r="M8" s="70">
        <f t="shared" si="1"/>
        <v>0</v>
      </c>
      <c r="N8" s="70">
        <f t="shared" si="3"/>
        <v>0</v>
      </c>
    </row>
    <row r="9" spans="1:14" ht="26.25" customHeight="1">
      <c r="A9" s="7">
        <v>4</v>
      </c>
      <c r="B9" s="13" t="s">
        <v>9</v>
      </c>
      <c r="C9" s="9"/>
      <c r="D9" s="9"/>
      <c r="E9" s="9"/>
      <c r="F9" s="7" t="s">
        <v>42</v>
      </c>
      <c r="G9" s="7" t="s">
        <v>189</v>
      </c>
      <c r="H9" s="7">
        <v>8</v>
      </c>
      <c r="I9" s="7"/>
      <c r="J9" s="63">
        <v>0.08</v>
      </c>
      <c r="K9" s="7">
        <f t="shared" si="2"/>
        <v>0</v>
      </c>
      <c r="L9" s="70">
        <f t="shared" si="0"/>
        <v>0</v>
      </c>
      <c r="M9" s="70">
        <f t="shared" si="1"/>
        <v>0</v>
      </c>
      <c r="N9" s="70">
        <f t="shared" si="3"/>
        <v>0</v>
      </c>
    </row>
    <row r="10" spans="1:14" ht="33.75">
      <c r="A10" s="7">
        <v>5</v>
      </c>
      <c r="B10" s="14" t="s">
        <v>22</v>
      </c>
      <c r="C10" s="9"/>
      <c r="D10" s="9"/>
      <c r="E10" s="9"/>
      <c r="F10" s="7" t="s">
        <v>14</v>
      </c>
      <c r="G10" s="7" t="s">
        <v>189</v>
      </c>
      <c r="H10" s="7">
        <v>100</v>
      </c>
      <c r="I10" s="7"/>
      <c r="J10" s="63">
        <v>0.08</v>
      </c>
      <c r="K10" s="7">
        <f t="shared" si="2"/>
        <v>0</v>
      </c>
      <c r="L10" s="70">
        <f t="shared" si="0"/>
        <v>0</v>
      </c>
      <c r="M10" s="70">
        <f t="shared" si="1"/>
        <v>0</v>
      </c>
      <c r="N10" s="70">
        <f t="shared" si="3"/>
        <v>0</v>
      </c>
    </row>
    <row r="11" spans="1:14" ht="12.75">
      <c r="A11" s="7">
        <v>6</v>
      </c>
      <c r="B11" s="14" t="s">
        <v>23</v>
      </c>
      <c r="C11" s="9"/>
      <c r="D11" s="9"/>
      <c r="E11" s="9"/>
      <c r="F11" s="7" t="s">
        <v>14</v>
      </c>
      <c r="G11" s="7" t="s">
        <v>189</v>
      </c>
      <c r="H11" s="7">
        <v>70</v>
      </c>
      <c r="I11" s="7"/>
      <c r="J11" s="63">
        <v>0.08</v>
      </c>
      <c r="K11" s="7">
        <f t="shared" si="2"/>
        <v>0</v>
      </c>
      <c r="L11" s="70">
        <f t="shared" si="0"/>
        <v>0</v>
      </c>
      <c r="M11" s="70">
        <f t="shared" si="1"/>
        <v>0</v>
      </c>
      <c r="N11" s="70">
        <f t="shared" si="3"/>
        <v>0</v>
      </c>
    </row>
    <row r="12" spans="1:14" ht="22.5">
      <c r="A12" s="7">
        <v>7</v>
      </c>
      <c r="B12" s="14" t="s">
        <v>15</v>
      </c>
      <c r="C12" s="9"/>
      <c r="D12" s="9"/>
      <c r="E12" s="9"/>
      <c r="F12" s="7" t="s">
        <v>16</v>
      </c>
      <c r="G12" s="7" t="s">
        <v>189</v>
      </c>
      <c r="H12" s="7">
        <v>10</v>
      </c>
      <c r="I12" s="7"/>
      <c r="J12" s="63">
        <v>0.08</v>
      </c>
      <c r="K12" s="7">
        <f t="shared" si="2"/>
        <v>0</v>
      </c>
      <c r="L12" s="70">
        <f t="shared" si="0"/>
        <v>0</v>
      </c>
      <c r="M12" s="70">
        <f t="shared" si="1"/>
        <v>0</v>
      </c>
      <c r="N12" s="70">
        <f t="shared" si="3"/>
        <v>0</v>
      </c>
    </row>
    <row r="13" spans="1:14" ht="34.5">
      <c r="A13" s="7">
        <v>8</v>
      </c>
      <c r="B13" s="12" t="s">
        <v>10</v>
      </c>
      <c r="C13" s="9"/>
      <c r="D13" s="9"/>
      <c r="E13" s="9"/>
      <c r="F13" s="7" t="s">
        <v>42</v>
      </c>
      <c r="G13" s="7" t="s">
        <v>189</v>
      </c>
      <c r="H13" s="7">
        <v>240</v>
      </c>
      <c r="I13" s="7"/>
      <c r="J13" s="63">
        <v>0.08</v>
      </c>
      <c r="K13" s="7">
        <f t="shared" si="2"/>
        <v>0</v>
      </c>
      <c r="L13" s="70">
        <f t="shared" si="0"/>
        <v>0</v>
      </c>
      <c r="M13" s="70">
        <f t="shared" si="1"/>
        <v>0</v>
      </c>
      <c r="N13" s="70">
        <f t="shared" si="3"/>
        <v>0</v>
      </c>
    </row>
    <row r="14" spans="1:14" ht="23.25">
      <c r="A14" s="7">
        <v>9</v>
      </c>
      <c r="B14" s="11" t="s">
        <v>24</v>
      </c>
      <c r="C14" s="9"/>
      <c r="D14" s="9"/>
      <c r="E14" s="9"/>
      <c r="F14" s="7" t="s">
        <v>45</v>
      </c>
      <c r="G14" s="7" t="s">
        <v>189</v>
      </c>
      <c r="H14" s="7">
        <v>6</v>
      </c>
      <c r="I14" s="7"/>
      <c r="J14" s="63">
        <v>0.08</v>
      </c>
      <c r="K14" s="7">
        <f t="shared" si="2"/>
        <v>0</v>
      </c>
      <c r="L14" s="70">
        <f t="shared" si="0"/>
        <v>0</v>
      </c>
      <c r="M14" s="70">
        <f t="shared" si="1"/>
        <v>0</v>
      </c>
      <c r="N14" s="70">
        <f t="shared" si="3"/>
        <v>0</v>
      </c>
    </row>
    <row r="15" spans="1:14" ht="23.25">
      <c r="A15" s="7">
        <v>10</v>
      </c>
      <c r="B15" s="11" t="s">
        <v>7</v>
      </c>
      <c r="C15" s="9"/>
      <c r="D15" s="9"/>
      <c r="E15" s="9"/>
      <c r="F15" s="7" t="s">
        <v>46</v>
      </c>
      <c r="G15" s="7" t="s">
        <v>189</v>
      </c>
      <c r="H15" s="7">
        <v>40</v>
      </c>
      <c r="I15" s="7"/>
      <c r="J15" s="63">
        <v>0.08</v>
      </c>
      <c r="K15" s="7">
        <f t="shared" si="2"/>
        <v>0</v>
      </c>
      <c r="L15" s="70">
        <f t="shared" si="0"/>
        <v>0</v>
      </c>
      <c r="M15" s="70">
        <f t="shared" si="1"/>
        <v>0</v>
      </c>
      <c r="N15" s="70">
        <f t="shared" si="3"/>
        <v>0</v>
      </c>
    </row>
    <row r="16" spans="1:14" ht="22.5">
      <c r="A16" s="7">
        <v>11</v>
      </c>
      <c r="B16" s="14" t="s">
        <v>306</v>
      </c>
      <c r="C16" s="9"/>
      <c r="D16" s="9"/>
      <c r="E16" s="9"/>
      <c r="F16" s="7" t="s">
        <v>42</v>
      </c>
      <c r="G16" s="7" t="s">
        <v>189</v>
      </c>
      <c r="H16" s="7">
        <v>80</v>
      </c>
      <c r="I16" s="7"/>
      <c r="J16" s="63">
        <v>0.08</v>
      </c>
      <c r="K16" s="7">
        <f t="shared" si="2"/>
        <v>0</v>
      </c>
      <c r="L16" s="70">
        <f t="shared" si="0"/>
        <v>0</v>
      </c>
      <c r="M16" s="70">
        <f t="shared" si="1"/>
        <v>0</v>
      </c>
      <c r="N16" s="70">
        <f t="shared" si="3"/>
        <v>0</v>
      </c>
    </row>
    <row r="17" spans="1:14" ht="22.5">
      <c r="A17" s="7"/>
      <c r="B17" s="15" t="s">
        <v>32</v>
      </c>
      <c r="C17" s="16"/>
      <c r="D17" s="16"/>
      <c r="E17" s="16"/>
      <c r="F17" s="17"/>
      <c r="G17" s="17"/>
      <c r="H17" s="17"/>
      <c r="I17" s="17"/>
      <c r="J17" s="17"/>
      <c r="K17" s="17"/>
      <c r="L17" s="71"/>
      <c r="M17" s="71"/>
      <c r="N17" s="70"/>
    </row>
    <row r="18" spans="1:14" ht="33.75">
      <c r="A18" s="7">
        <v>12</v>
      </c>
      <c r="B18" s="14" t="s">
        <v>47</v>
      </c>
      <c r="C18" s="8"/>
      <c r="D18" s="8"/>
      <c r="E18" s="8"/>
      <c r="F18" s="7" t="s">
        <v>45</v>
      </c>
      <c r="G18" s="7" t="s">
        <v>189</v>
      </c>
      <c r="H18" s="7">
        <v>10</v>
      </c>
      <c r="I18" s="7"/>
      <c r="J18" s="63">
        <v>0.08</v>
      </c>
      <c r="K18" s="7">
        <f>I18*J18+I18</f>
        <v>0</v>
      </c>
      <c r="L18" s="70">
        <f>I18*H18</f>
        <v>0</v>
      </c>
      <c r="M18" s="70">
        <f>K18*H18</f>
        <v>0</v>
      </c>
      <c r="N18" s="70">
        <f>L18*J18</f>
        <v>0</v>
      </c>
    </row>
    <row r="19" spans="1:14" ht="33.75">
      <c r="A19" s="7">
        <v>13</v>
      </c>
      <c r="B19" s="14" t="s">
        <v>307</v>
      </c>
      <c r="C19" s="9"/>
      <c r="D19" s="9"/>
      <c r="E19" s="9"/>
      <c r="F19" s="7" t="s">
        <v>14</v>
      </c>
      <c r="G19" s="7" t="s">
        <v>189</v>
      </c>
      <c r="H19" s="7">
        <v>120</v>
      </c>
      <c r="I19" s="7"/>
      <c r="J19" s="63">
        <v>0.08</v>
      </c>
      <c r="K19" s="7">
        <f>I19*J19+I19</f>
        <v>0</v>
      </c>
      <c r="L19" s="70">
        <f>I19*H19</f>
        <v>0</v>
      </c>
      <c r="M19" s="70">
        <f>K19*H19</f>
        <v>0</v>
      </c>
      <c r="N19" s="70">
        <f>L19*J19</f>
        <v>0</v>
      </c>
    </row>
    <row r="20" spans="1:14" ht="23.25">
      <c r="A20" s="7">
        <v>14</v>
      </c>
      <c r="B20" s="11" t="s">
        <v>40</v>
      </c>
      <c r="C20" s="9"/>
      <c r="D20" s="9"/>
      <c r="E20" s="9"/>
      <c r="F20" s="7" t="s">
        <v>42</v>
      </c>
      <c r="G20" s="7" t="s">
        <v>189</v>
      </c>
      <c r="H20" s="7">
        <v>34</v>
      </c>
      <c r="I20" s="7"/>
      <c r="J20" s="63">
        <v>0.08</v>
      </c>
      <c r="K20" s="7">
        <f>I20*J20+I20</f>
        <v>0</v>
      </c>
      <c r="L20" s="70">
        <f>I20*H20</f>
        <v>0</v>
      </c>
      <c r="M20" s="70">
        <f>K20*H20</f>
        <v>0</v>
      </c>
      <c r="N20" s="70">
        <f>L20*J20</f>
        <v>0</v>
      </c>
    </row>
    <row r="21" spans="1:14" ht="33.75">
      <c r="A21" s="7">
        <v>15</v>
      </c>
      <c r="B21" s="14" t="s">
        <v>33</v>
      </c>
      <c r="C21" s="9"/>
      <c r="D21" s="9"/>
      <c r="E21" s="9"/>
      <c r="F21" s="7" t="s">
        <v>42</v>
      </c>
      <c r="G21" s="7" t="s">
        <v>189</v>
      </c>
      <c r="H21" s="7">
        <v>10</v>
      </c>
      <c r="I21" s="7"/>
      <c r="J21" s="63">
        <v>0.08</v>
      </c>
      <c r="K21" s="7">
        <f>I21*J21+I21</f>
        <v>0</v>
      </c>
      <c r="L21" s="70">
        <f>I21*H21</f>
        <v>0</v>
      </c>
      <c r="M21" s="70">
        <f>K21*H21</f>
        <v>0</v>
      </c>
      <c r="N21" s="70">
        <f>L21*J21</f>
        <v>0</v>
      </c>
    </row>
    <row r="22" spans="1:14" ht="12.75">
      <c r="A22" s="7"/>
      <c r="B22" s="15" t="s">
        <v>34</v>
      </c>
      <c r="C22" s="16"/>
      <c r="D22" s="16"/>
      <c r="E22" s="16"/>
      <c r="F22" s="17"/>
      <c r="G22" s="17"/>
      <c r="H22" s="17"/>
      <c r="I22" s="17"/>
      <c r="J22" s="17"/>
      <c r="K22" s="17"/>
      <c r="L22" s="71"/>
      <c r="M22" s="71"/>
      <c r="N22" s="70"/>
    </row>
    <row r="23" spans="1:14" ht="22.5">
      <c r="A23" s="7">
        <v>16</v>
      </c>
      <c r="B23" s="14" t="s">
        <v>20</v>
      </c>
      <c r="C23" s="9"/>
      <c r="D23" s="9"/>
      <c r="E23" s="9"/>
      <c r="F23" s="7" t="s">
        <v>45</v>
      </c>
      <c r="G23" s="7" t="s">
        <v>189</v>
      </c>
      <c r="H23" s="7">
        <v>4</v>
      </c>
      <c r="I23" s="7"/>
      <c r="J23" s="63">
        <v>0.08</v>
      </c>
      <c r="K23" s="7">
        <f aca="true" t="shared" si="4" ref="K23:K28">I23*J23+I23</f>
        <v>0</v>
      </c>
      <c r="L23" s="70">
        <f aca="true" t="shared" si="5" ref="L23:L28">I23*H23</f>
        <v>0</v>
      </c>
      <c r="M23" s="70">
        <f aca="true" t="shared" si="6" ref="M23:M28">K23*H23</f>
        <v>0</v>
      </c>
      <c r="N23" s="70">
        <f aca="true" t="shared" si="7" ref="N23:N28">L23*J23</f>
        <v>0</v>
      </c>
    </row>
    <row r="24" spans="1:14" ht="33.75">
      <c r="A24" s="7">
        <v>17</v>
      </c>
      <c r="B24" s="14" t="s">
        <v>26</v>
      </c>
      <c r="C24" s="9"/>
      <c r="D24" s="9"/>
      <c r="E24" s="9"/>
      <c r="F24" s="7" t="s">
        <v>42</v>
      </c>
      <c r="G24" s="7" t="s">
        <v>189</v>
      </c>
      <c r="H24" s="7">
        <v>40</v>
      </c>
      <c r="I24" s="7"/>
      <c r="J24" s="63">
        <v>0.08</v>
      </c>
      <c r="K24" s="7">
        <f t="shared" si="4"/>
        <v>0</v>
      </c>
      <c r="L24" s="70">
        <f t="shared" si="5"/>
        <v>0</v>
      </c>
      <c r="M24" s="70">
        <f t="shared" si="6"/>
        <v>0</v>
      </c>
      <c r="N24" s="70">
        <f t="shared" si="7"/>
        <v>0</v>
      </c>
    </row>
    <row r="25" spans="1:14" ht="34.5">
      <c r="A25" s="7">
        <v>18</v>
      </c>
      <c r="B25" s="11" t="s">
        <v>39</v>
      </c>
      <c r="C25" s="9"/>
      <c r="D25" s="9"/>
      <c r="E25" s="9"/>
      <c r="F25" s="7" t="s">
        <v>42</v>
      </c>
      <c r="G25" s="7" t="s">
        <v>189</v>
      </c>
      <c r="H25" s="7">
        <v>70</v>
      </c>
      <c r="I25" s="7"/>
      <c r="J25" s="63">
        <v>0.08</v>
      </c>
      <c r="K25" s="7">
        <f t="shared" si="4"/>
        <v>0</v>
      </c>
      <c r="L25" s="70">
        <f t="shared" si="5"/>
        <v>0</v>
      </c>
      <c r="M25" s="70">
        <f t="shared" si="6"/>
        <v>0</v>
      </c>
      <c r="N25" s="70">
        <f t="shared" si="7"/>
        <v>0</v>
      </c>
    </row>
    <row r="26" spans="1:14" ht="23.25">
      <c r="A26" s="7">
        <v>19</v>
      </c>
      <c r="B26" s="11" t="s">
        <v>48</v>
      </c>
      <c r="C26" s="9"/>
      <c r="D26" s="9"/>
      <c r="E26" s="9"/>
      <c r="F26" s="7" t="s">
        <v>42</v>
      </c>
      <c r="G26" s="7" t="s">
        <v>189</v>
      </c>
      <c r="H26" s="7">
        <v>70</v>
      </c>
      <c r="I26" s="7"/>
      <c r="J26" s="63">
        <v>0.08</v>
      </c>
      <c r="K26" s="7">
        <f t="shared" si="4"/>
        <v>0</v>
      </c>
      <c r="L26" s="70">
        <f t="shared" si="5"/>
        <v>0</v>
      </c>
      <c r="M26" s="70">
        <f t="shared" si="6"/>
        <v>0</v>
      </c>
      <c r="N26" s="70">
        <f t="shared" si="7"/>
        <v>0</v>
      </c>
    </row>
    <row r="27" spans="1:14" ht="23.25">
      <c r="A27" s="7">
        <v>20</v>
      </c>
      <c r="B27" s="11" t="s">
        <v>41</v>
      </c>
      <c r="C27" s="9"/>
      <c r="D27" s="9"/>
      <c r="E27" s="9"/>
      <c r="F27" s="7" t="s">
        <v>42</v>
      </c>
      <c r="G27" s="7" t="s">
        <v>189</v>
      </c>
      <c r="H27" s="7">
        <v>30</v>
      </c>
      <c r="I27" s="7"/>
      <c r="J27" s="63">
        <v>0.08</v>
      </c>
      <c r="K27" s="7">
        <f t="shared" si="4"/>
        <v>0</v>
      </c>
      <c r="L27" s="70">
        <f t="shared" si="5"/>
        <v>0</v>
      </c>
      <c r="M27" s="70">
        <f t="shared" si="6"/>
        <v>0</v>
      </c>
      <c r="N27" s="70">
        <f t="shared" si="7"/>
        <v>0</v>
      </c>
    </row>
    <row r="28" spans="1:14" ht="22.5">
      <c r="A28" s="7">
        <v>21</v>
      </c>
      <c r="B28" s="14" t="s">
        <v>49</v>
      </c>
      <c r="C28" s="10"/>
      <c r="D28" s="10"/>
      <c r="E28" s="10"/>
      <c r="F28" s="7" t="s">
        <v>42</v>
      </c>
      <c r="G28" s="7" t="s">
        <v>189</v>
      </c>
      <c r="H28" s="7">
        <v>25</v>
      </c>
      <c r="I28" s="7"/>
      <c r="J28" s="63">
        <v>0.08</v>
      </c>
      <c r="K28" s="7">
        <f t="shared" si="4"/>
        <v>0</v>
      </c>
      <c r="L28" s="70">
        <f t="shared" si="5"/>
        <v>0</v>
      </c>
      <c r="M28" s="70">
        <f t="shared" si="6"/>
        <v>0</v>
      </c>
      <c r="N28" s="70">
        <f t="shared" si="7"/>
        <v>0</v>
      </c>
    </row>
    <row r="29" spans="1:14" ht="12.75">
      <c r="A29" s="7"/>
      <c r="B29" s="15" t="s">
        <v>35</v>
      </c>
      <c r="C29" s="16"/>
      <c r="D29" s="16"/>
      <c r="E29" s="16"/>
      <c r="F29" s="17"/>
      <c r="G29" s="17"/>
      <c r="H29" s="17"/>
      <c r="I29" s="17"/>
      <c r="J29" s="17"/>
      <c r="K29" s="17"/>
      <c r="L29" s="71"/>
      <c r="M29" s="71"/>
      <c r="N29" s="70"/>
    </row>
    <row r="30" spans="1:14" ht="33.75">
      <c r="A30" s="7">
        <v>22</v>
      </c>
      <c r="B30" s="14" t="s">
        <v>27</v>
      </c>
      <c r="C30" s="9"/>
      <c r="D30" s="9"/>
      <c r="E30" s="9"/>
      <c r="F30" s="7" t="s">
        <v>42</v>
      </c>
      <c r="G30" s="7" t="s">
        <v>189</v>
      </c>
      <c r="H30" s="7">
        <v>60</v>
      </c>
      <c r="I30" s="7"/>
      <c r="J30" s="63">
        <v>0.08</v>
      </c>
      <c r="K30" s="7">
        <f>I30*J30+I30</f>
        <v>0</v>
      </c>
      <c r="L30" s="70">
        <f>I30*H30</f>
        <v>0</v>
      </c>
      <c r="M30" s="70">
        <f>K30*H30</f>
        <v>0</v>
      </c>
      <c r="N30" s="70">
        <f>L30*J30</f>
        <v>0</v>
      </c>
    </row>
    <row r="31" spans="1:14" ht="33.75">
      <c r="A31" s="7">
        <v>23</v>
      </c>
      <c r="B31" s="14" t="s">
        <v>28</v>
      </c>
      <c r="C31" s="9"/>
      <c r="D31" s="9"/>
      <c r="E31" s="9"/>
      <c r="F31" s="7" t="s">
        <v>42</v>
      </c>
      <c r="G31" s="7" t="s">
        <v>189</v>
      </c>
      <c r="H31" s="7">
        <v>6</v>
      </c>
      <c r="I31" s="7"/>
      <c r="J31" s="63">
        <v>0.08</v>
      </c>
      <c r="K31" s="7">
        <f>I31*J31+I31</f>
        <v>0</v>
      </c>
      <c r="L31" s="70">
        <f>I31*H31</f>
        <v>0</v>
      </c>
      <c r="M31" s="70">
        <f>K31*H31</f>
        <v>0</v>
      </c>
      <c r="N31" s="70">
        <f>L31*J31</f>
        <v>0</v>
      </c>
    </row>
    <row r="32" spans="1:14" ht="45.75">
      <c r="A32" s="7">
        <v>24</v>
      </c>
      <c r="B32" s="11" t="s">
        <v>8</v>
      </c>
      <c r="C32" s="9"/>
      <c r="D32" s="9"/>
      <c r="E32" s="9"/>
      <c r="F32" s="7" t="s">
        <v>42</v>
      </c>
      <c r="G32" s="7" t="s">
        <v>189</v>
      </c>
      <c r="H32" s="7">
        <v>16</v>
      </c>
      <c r="I32" s="7"/>
      <c r="J32" s="63">
        <v>0.08</v>
      </c>
      <c r="K32" s="7">
        <f>I32*J32+I32</f>
        <v>0</v>
      </c>
      <c r="L32" s="70">
        <f>I32*H32</f>
        <v>0</v>
      </c>
      <c r="M32" s="70">
        <f>K32*H32</f>
        <v>0</v>
      </c>
      <c r="N32" s="70">
        <f>L32*J32</f>
        <v>0</v>
      </c>
    </row>
    <row r="33" spans="1:14" ht="22.5">
      <c r="A33" s="7">
        <v>25</v>
      </c>
      <c r="B33" s="14" t="s">
        <v>50</v>
      </c>
      <c r="C33" s="9"/>
      <c r="D33" s="9"/>
      <c r="E33" s="9"/>
      <c r="F33" s="7" t="s">
        <v>42</v>
      </c>
      <c r="G33" s="7" t="s">
        <v>189</v>
      </c>
      <c r="H33" s="7">
        <v>34</v>
      </c>
      <c r="I33" s="7"/>
      <c r="J33" s="63">
        <v>0.08</v>
      </c>
      <c r="K33" s="7">
        <f>I33*J33+I33</f>
        <v>0</v>
      </c>
      <c r="L33" s="70">
        <f>I33*H33</f>
        <v>0</v>
      </c>
      <c r="M33" s="70">
        <f>K33*H33</f>
        <v>0</v>
      </c>
      <c r="N33" s="70">
        <f>L33*J33</f>
        <v>0</v>
      </c>
    </row>
    <row r="34" spans="1:14" ht="33.75">
      <c r="A34" s="7">
        <v>26</v>
      </c>
      <c r="B34" s="14" t="s">
        <v>29</v>
      </c>
      <c r="C34" s="9"/>
      <c r="D34" s="9"/>
      <c r="E34" s="9"/>
      <c r="F34" s="7" t="s">
        <v>42</v>
      </c>
      <c r="G34" s="7" t="s">
        <v>189</v>
      </c>
      <c r="H34" s="7">
        <v>18</v>
      </c>
      <c r="I34" s="7"/>
      <c r="J34" s="63">
        <v>0.08</v>
      </c>
      <c r="K34" s="7">
        <f>I34*J34+I34</f>
        <v>0</v>
      </c>
      <c r="L34" s="70">
        <f>I34*H34</f>
        <v>0</v>
      </c>
      <c r="M34" s="70">
        <f>K34*H34</f>
        <v>0</v>
      </c>
      <c r="N34" s="70">
        <f>L34*J34</f>
        <v>0</v>
      </c>
    </row>
    <row r="35" spans="1:14" ht="12.75">
      <c r="A35" s="7"/>
      <c r="B35" s="15" t="s">
        <v>36</v>
      </c>
      <c r="C35" s="16"/>
      <c r="D35" s="16"/>
      <c r="E35" s="16"/>
      <c r="F35" s="17"/>
      <c r="G35" s="17"/>
      <c r="H35" s="17"/>
      <c r="I35" s="17"/>
      <c r="J35" s="17"/>
      <c r="K35" s="17"/>
      <c r="L35" s="71"/>
      <c r="M35" s="71"/>
      <c r="N35" s="70"/>
    </row>
    <row r="36" spans="1:14" ht="12.75">
      <c r="A36" s="7">
        <v>27</v>
      </c>
      <c r="B36" s="19" t="s">
        <v>51</v>
      </c>
      <c r="C36" s="9"/>
      <c r="D36" s="9"/>
      <c r="E36" s="9"/>
      <c r="F36" s="7" t="s">
        <v>42</v>
      </c>
      <c r="G36" s="7" t="s">
        <v>189</v>
      </c>
      <c r="H36" s="7">
        <v>20</v>
      </c>
      <c r="I36" s="7"/>
      <c r="J36" s="63">
        <v>0.08</v>
      </c>
      <c r="K36" s="7">
        <f>I36*J36+I36</f>
        <v>0</v>
      </c>
      <c r="L36" s="70">
        <f>I36*H36</f>
        <v>0</v>
      </c>
      <c r="M36" s="70">
        <f>K36*H36</f>
        <v>0</v>
      </c>
      <c r="N36" s="70">
        <f>L36*J36</f>
        <v>0</v>
      </c>
    </row>
    <row r="37" spans="1:14" ht="22.5">
      <c r="A37" s="7">
        <v>28</v>
      </c>
      <c r="B37" s="14" t="s">
        <v>53</v>
      </c>
      <c r="C37" s="9"/>
      <c r="D37" s="9"/>
      <c r="E37" s="9"/>
      <c r="F37" s="7" t="s">
        <v>42</v>
      </c>
      <c r="G37" s="7" t="s">
        <v>189</v>
      </c>
      <c r="H37" s="7">
        <v>24</v>
      </c>
      <c r="I37" s="7"/>
      <c r="J37" s="63">
        <v>0.08</v>
      </c>
      <c r="K37" s="7">
        <f>I37*J37+I37</f>
        <v>0</v>
      </c>
      <c r="L37" s="70">
        <f>I37*H37</f>
        <v>0</v>
      </c>
      <c r="M37" s="70">
        <f>K37*H37</f>
        <v>0</v>
      </c>
      <c r="N37" s="70">
        <f>L37*J37</f>
        <v>0</v>
      </c>
    </row>
    <row r="38" spans="1:14" ht="22.5">
      <c r="A38" s="7">
        <v>29</v>
      </c>
      <c r="B38" s="14" t="s">
        <v>52</v>
      </c>
      <c r="D38" s="10"/>
      <c r="E38" s="10"/>
      <c r="F38" s="7" t="s">
        <v>42</v>
      </c>
      <c r="G38" s="7" t="s">
        <v>189</v>
      </c>
      <c r="H38" s="7">
        <v>5</v>
      </c>
      <c r="I38" s="7"/>
      <c r="J38" s="63">
        <v>0.08</v>
      </c>
      <c r="K38" s="7">
        <f>I38*J38+I38</f>
        <v>0</v>
      </c>
      <c r="L38" s="70">
        <f>I38*H38</f>
        <v>0</v>
      </c>
      <c r="M38" s="70">
        <f>K38*H38</f>
        <v>0</v>
      </c>
      <c r="N38" s="70">
        <f>L38*J38</f>
        <v>0</v>
      </c>
    </row>
    <row r="39" spans="1:14" ht="22.5">
      <c r="A39" s="7"/>
      <c r="B39" s="15" t="s">
        <v>37</v>
      </c>
      <c r="C39" s="16"/>
      <c r="D39" s="16"/>
      <c r="E39" s="16"/>
      <c r="F39" s="17" t="s">
        <v>44</v>
      </c>
      <c r="G39" s="17" t="s">
        <v>44</v>
      </c>
      <c r="H39" s="17" t="s">
        <v>44</v>
      </c>
      <c r="I39" s="17"/>
      <c r="J39" s="17"/>
      <c r="K39" s="17" t="s">
        <v>44</v>
      </c>
      <c r="L39" s="71"/>
      <c r="M39" s="71"/>
      <c r="N39" s="70"/>
    </row>
    <row r="40" spans="1:14" ht="12.75">
      <c r="A40" s="7">
        <v>30</v>
      </c>
      <c r="B40" s="19" t="s">
        <v>55</v>
      </c>
      <c r="C40" s="9"/>
      <c r="D40" s="9"/>
      <c r="E40" s="9"/>
      <c r="F40" s="7" t="s">
        <v>42</v>
      </c>
      <c r="G40" s="7" t="s">
        <v>189</v>
      </c>
      <c r="H40" s="7">
        <v>40</v>
      </c>
      <c r="I40" s="7"/>
      <c r="J40" s="63">
        <v>0.08</v>
      </c>
      <c r="K40" s="7">
        <f>I40*J40+I40</f>
        <v>0</v>
      </c>
      <c r="L40" s="70">
        <f>I40*H40</f>
        <v>0</v>
      </c>
      <c r="M40" s="70">
        <f>K40*H40</f>
        <v>0</v>
      </c>
      <c r="N40" s="70">
        <f>L40*J40</f>
        <v>0</v>
      </c>
    </row>
    <row r="41" spans="1:14" ht="12.75">
      <c r="A41" s="7">
        <v>31</v>
      </c>
      <c r="B41" s="19" t="s">
        <v>56</v>
      </c>
      <c r="C41" s="9"/>
      <c r="D41" s="9"/>
      <c r="E41" s="9"/>
      <c r="F41" s="7" t="s">
        <v>46</v>
      </c>
      <c r="G41" s="7" t="s">
        <v>189</v>
      </c>
      <c r="H41" s="7">
        <v>40</v>
      </c>
      <c r="I41" s="7"/>
      <c r="J41" s="63">
        <v>0.08</v>
      </c>
      <c r="K41" s="7">
        <f>I41*J41+I41</f>
        <v>0</v>
      </c>
      <c r="L41" s="70">
        <f>I41*H41</f>
        <v>0</v>
      </c>
      <c r="M41" s="70">
        <f>K41*H41</f>
        <v>0</v>
      </c>
      <c r="N41" s="70">
        <f>L41*J41</f>
        <v>0</v>
      </c>
    </row>
    <row r="42" spans="1:14" ht="22.5">
      <c r="A42" s="7">
        <v>32</v>
      </c>
      <c r="B42" s="14" t="s">
        <v>54</v>
      </c>
      <c r="C42" s="9"/>
      <c r="D42" s="9"/>
      <c r="E42" s="9"/>
      <c r="F42" s="7" t="s">
        <v>42</v>
      </c>
      <c r="G42" s="7" t="s">
        <v>189</v>
      </c>
      <c r="H42" s="7">
        <v>4</v>
      </c>
      <c r="I42" s="7"/>
      <c r="J42" s="63">
        <v>0.08</v>
      </c>
      <c r="K42" s="7">
        <f>I42*J42+I42</f>
        <v>0</v>
      </c>
      <c r="L42" s="70">
        <f>I42*H42</f>
        <v>0</v>
      </c>
      <c r="M42" s="70">
        <f>K42*H42</f>
        <v>0</v>
      </c>
      <c r="N42" s="70">
        <f>L42*J42</f>
        <v>0</v>
      </c>
    </row>
    <row r="43" spans="1:14" ht="33.75">
      <c r="A43" s="7">
        <v>33</v>
      </c>
      <c r="B43" s="14" t="s">
        <v>57</v>
      </c>
      <c r="C43" s="9"/>
      <c r="D43" s="9"/>
      <c r="E43" s="9"/>
      <c r="F43" s="7" t="s">
        <v>46</v>
      </c>
      <c r="G43" s="7" t="s">
        <v>189</v>
      </c>
      <c r="H43" s="7">
        <v>4</v>
      </c>
      <c r="I43" s="7"/>
      <c r="J43" s="63">
        <v>0.08</v>
      </c>
      <c r="K43" s="7">
        <f>I43*J43+I43</f>
        <v>0</v>
      </c>
      <c r="L43" s="70">
        <f>I43*H43</f>
        <v>0</v>
      </c>
      <c r="M43" s="70">
        <f>K43*H43</f>
        <v>0</v>
      </c>
      <c r="N43" s="70">
        <f>L43*J43</f>
        <v>0</v>
      </c>
    </row>
    <row r="44" spans="1:14" ht="22.5">
      <c r="A44" s="7"/>
      <c r="B44" s="15" t="s">
        <v>38</v>
      </c>
      <c r="C44" s="16"/>
      <c r="D44" s="16"/>
      <c r="E44" s="16"/>
      <c r="F44" s="17"/>
      <c r="G44" s="17"/>
      <c r="H44" s="17"/>
      <c r="I44" s="17"/>
      <c r="J44" s="17"/>
      <c r="K44" s="17"/>
      <c r="L44" s="71"/>
      <c r="M44" s="71"/>
      <c r="N44" s="70"/>
    </row>
    <row r="45" spans="1:14" ht="12.75">
      <c r="A45" s="7">
        <v>34</v>
      </c>
      <c r="B45" s="19" t="s">
        <v>58</v>
      </c>
      <c r="C45" s="9"/>
      <c r="D45" s="9"/>
      <c r="E45" s="9"/>
      <c r="F45" s="7" t="s">
        <v>45</v>
      </c>
      <c r="G45" s="7" t="s">
        <v>189</v>
      </c>
      <c r="H45" s="7">
        <v>6</v>
      </c>
      <c r="I45" s="7"/>
      <c r="J45" s="63">
        <v>0.08</v>
      </c>
      <c r="K45" s="7">
        <f aca="true" t="shared" si="8" ref="K45:K51">I45*J45+I45</f>
        <v>0</v>
      </c>
      <c r="L45" s="70">
        <f aca="true" t="shared" si="9" ref="L45:L51">I45*H45</f>
        <v>0</v>
      </c>
      <c r="M45" s="70">
        <f aca="true" t="shared" si="10" ref="M45:M51">K45*H45</f>
        <v>0</v>
      </c>
      <c r="N45" s="70">
        <f aca="true" t="shared" si="11" ref="N45:N51">L45*J45</f>
        <v>0</v>
      </c>
    </row>
    <row r="46" spans="1:14" ht="23.25">
      <c r="A46" s="7">
        <v>35</v>
      </c>
      <c r="B46" s="19" t="s">
        <v>59</v>
      </c>
      <c r="C46" s="9"/>
      <c r="D46" s="9"/>
      <c r="E46" s="9"/>
      <c r="F46" s="7" t="s">
        <v>45</v>
      </c>
      <c r="G46" s="7" t="s">
        <v>189</v>
      </c>
      <c r="H46" s="7">
        <v>25</v>
      </c>
      <c r="I46" s="7"/>
      <c r="J46" s="63">
        <v>0.08</v>
      </c>
      <c r="K46" s="7">
        <f t="shared" si="8"/>
        <v>0</v>
      </c>
      <c r="L46" s="70">
        <f t="shared" si="9"/>
        <v>0</v>
      </c>
      <c r="M46" s="70">
        <f t="shared" si="10"/>
        <v>0</v>
      </c>
      <c r="N46" s="70">
        <f t="shared" si="11"/>
        <v>0</v>
      </c>
    </row>
    <row r="47" spans="1:14" ht="23.25">
      <c r="A47" s="7">
        <v>36</v>
      </c>
      <c r="B47" s="19" t="s">
        <v>60</v>
      </c>
      <c r="C47" s="9"/>
      <c r="D47" s="9"/>
      <c r="E47" s="9"/>
      <c r="F47" s="7" t="s">
        <v>42</v>
      </c>
      <c r="G47" s="7" t="s">
        <v>189</v>
      </c>
      <c r="H47" s="7">
        <v>12</v>
      </c>
      <c r="I47" s="7"/>
      <c r="J47" s="63">
        <v>0.08</v>
      </c>
      <c r="K47" s="7">
        <f t="shared" si="8"/>
        <v>0</v>
      </c>
      <c r="L47" s="70">
        <f t="shared" si="9"/>
        <v>0</v>
      </c>
      <c r="M47" s="70">
        <f t="shared" si="10"/>
        <v>0</v>
      </c>
      <c r="N47" s="70">
        <f t="shared" si="11"/>
        <v>0</v>
      </c>
    </row>
    <row r="48" spans="1:14" ht="23.25">
      <c r="A48" s="7">
        <v>37</v>
      </c>
      <c r="B48" s="19" t="s">
        <v>61</v>
      </c>
      <c r="C48" s="9"/>
      <c r="D48" s="9"/>
      <c r="E48" s="9"/>
      <c r="F48" s="7" t="s">
        <v>42</v>
      </c>
      <c r="G48" s="7" t="s">
        <v>189</v>
      </c>
      <c r="H48" s="7">
        <v>34</v>
      </c>
      <c r="I48" s="7"/>
      <c r="J48" s="63">
        <v>0.08</v>
      </c>
      <c r="K48" s="7">
        <f t="shared" si="8"/>
        <v>0</v>
      </c>
      <c r="L48" s="70">
        <f t="shared" si="9"/>
        <v>0</v>
      </c>
      <c r="M48" s="70">
        <f t="shared" si="10"/>
        <v>0</v>
      </c>
      <c r="N48" s="70">
        <f t="shared" si="11"/>
        <v>0</v>
      </c>
    </row>
    <row r="49" spans="1:14" ht="22.5">
      <c r="A49" s="7">
        <v>38</v>
      </c>
      <c r="B49" s="14" t="s">
        <v>62</v>
      </c>
      <c r="C49" s="9"/>
      <c r="D49" s="9"/>
      <c r="E49" s="9"/>
      <c r="F49" s="7" t="s">
        <v>42</v>
      </c>
      <c r="G49" s="7" t="s">
        <v>189</v>
      </c>
      <c r="H49" s="7">
        <v>6</v>
      </c>
      <c r="I49" s="7"/>
      <c r="J49" s="63">
        <v>0.08</v>
      </c>
      <c r="K49" s="7">
        <f t="shared" si="8"/>
        <v>0</v>
      </c>
      <c r="L49" s="70">
        <f t="shared" si="9"/>
        <v>0</v>
      </c>
      <c r="M49" s="70">
        <f t="shared" si="10"/>
        <v>0</v>
      </c>
      <c r="N49" s="70">
        <f t="shared" si="11"/>
        <v>0</v>
      </c>
    </row>
    <row r="50" spans="1:14" ht="33.75">
      <c r="A50" s="7">
        <v>39</v>
      </c>
      <c r="B50" s="14" t="s">
        <v>63</v>
      </c>
      <c r="D50" s="10"/>
      <c r="E50" s="10"/>
      <c r="F50" s="7" t="s">
        <v>42</v>
      </c>
      <c r="G50" s="7" t="s">
        <v>189</v>
      </c>
      <c r="H50" s="7">
        <v>2</v>
      </c>
      <c r="I50" s="7"/>
      <c r="J50" s="63">
        <v>0.08</v>
      </c>
      <c r="K50" s="7">
        <f t="shared" si="8"/>
        <v>0</v>
      </c>
      <c r="L50" s="70">
        <f t="shared" si="9"/>
        <v>0</v>
      </c>
      <c r="M50" s="70">
        <f t="shared" si="10"/>
        <v>0</v>
      </c>
      <c r="N50" s="70">
        <f t="shared" si="11"/>
        <v>0</v>
      </c>
    </row>
    <row r="51" spans="1:14" ht="33.75">
      <c r="A51" s="7">
        <v>40</v>
      </c>
      <c r="B51" s="14" t="s">
        <v>64</v>
      </c>
      <c r="C51" s="8"/>
      <c r="D51" s="8"/>
      <c r="E51" s="8"/>
      <c r="F51" s="7" t="s">
        <v>65</v>
      </c>
      <c r="G51" s="7" t="s">
        <v>189</v>
      </c>
      <c r="H51" s="7">
        <v>2</v>
      </c>
      <c r="I51" s="7"/>
      <c r="J51" s="63">
        <v>0.08</v>
      </c>
      <c r="K51" s="7">
        <f t="shared" si="8"/>
        <v>0</v>
      </c>
      <c r="L51" s="70">
        <f t="shared" si="9"/>
        <v>0</v>
      </c>
      <c r="M51" s="70">
        <f t="shared" si="10"/>
        <v>0</v>
      </c>
      <c r="N51" s="70">
        <f t="shared" si="11"/>
        <v>0</v>
      </c>
    </row>
    <row r="52" spans="1:14" ht="12.75">
      <c r="A52" s="7"/>
      <c r="B52" s="83" t="s">
        <v>66</v>
      </c>
      <c r="C52" s="21"/>
      <c r="D52" s="21"/>
      <c r="E52" s="21"/>
      <c r="F52" s="17"/>
      <c r="G52" s="17"/>
      <c r="H52" s="17"/>
      <c r="I52" s="17"/>
      <c r="J52" s="17"/>
      <c r="K52" s="17"/>
      <c r="L52" s="71"/>
      <c r="M52" s="71"/>
      <c r="N52" s="70"/>
    </row>
    <row r="53" spans="1:14" ht="12.75">
      <c r="A53" s="7">
        <v>41</v>
      </c>
      <c r="B53" s="11" t="s">
        <v>25</v>
      </c>
      <c r="C53" s="9"/>
      <c r="D53" s="9"/>
      <c r="E53" s="9"/>
      <c r="F53" s="7" t="s">
        <v>67</v>
      </c>
      <c r="G53" s="7" t="s">
        <v>189</v>
      </c>
      <c r="H53" s="7">
        <v>24</v>
      </c>
      <c r="I53" s="7"/>
      <c r="J53" s="63">
        <v>0.08</v>
      </c>
      <c r="K53" s="7">
        <f>I53*J53+I53</f>
        <v>0</v>
      </c>
      <c r="L53" s="70">
        <f>I53*H53</f>
        <v>0</v>
      </c>
      <c r="M53" s="70">
        <f>K53*H53</f>
        <v>0</v>
      </c>
      <c r="N53" s="70">
        <f>L53*J53</f>
        <v>0</v>
      </c>
    </row>
    <row r="54" spans="1:14" ht="12.75">
      <c r="A54" s="7"/>
      <c r="B54" s="11" t="s">
        <v>308</v>
      </c>
      <c r="C54" s="9"/>
      <c r="D54" s="9"/>
      <c r="E54" s="9"/>
      <c r="F54" s="7" t="s">
        <v>6</v>
      </c>
      <c r="G54" s="7" t="s">
        <v>189</v>
      </c>
      <c r="H54" s="7">
        <v>3</v>
      </c>
      <c r="I54" s="7"/>
      <c r="J54" s="63">
        <v>0.08</v>
      </c>
      <c r="K54" s="7">
        <f>I54*J54+I54</f>
        <v>0</v>
      </c>
      <c r="L54" s="70">
        <f>I54*H54</f>
        <v>0</v>
      </c>
      <c r="M54" s="70">
        <f>K54*H54</f>
        <v>0</v>
      </c>
      <c r="N54" s="70">
        <f>L54*J54</f>
        <v>0</v>
      </c>
    </row>
    <row r="55" spans="1:14" ht="23.25">
      <c r="A55" s="7">
        <v>42</v>
      </c>
      <c r="B55" s="11" t="s">
        <v>68</v>
      </c>
      <c r="C55" s="9"/>
      <c r="D55" s="9"/>
      <c r="E55" s="9"/>
      <c r="F55" s="7" t="s">
        <v>140</v>
      </c>
      <c r="G55" s="7" t="s">
        <v>189</v>
      </c>
      <c r="H55" s="7">
        <v>2</v>
      </c>
      <c r="I55" s="7"/>
      <c r="J55" s="63">
        <v>0.08</v>
      </c>
      <c r="K55" s="7">
        <f>I55*J55+I55</f>
        <v>0</v>
      </c>
      <c r="L55" s="70">
        <f>I55*H55</f>
        <v>0</v>
      </c>
      <c r="M55" s="70">
        <f>K55*H55</f>
        <v>0</v>
      </c>
      <c r="N55" s="70">
        <f>L55*J55</f>
        <v>0</v>
      </c>
    </row>
    <row r="56" spans="1:14" ht="22.5">
      <c r="A56" s="7">
        <v>43</v>
      </c>
      <c r="B56" s="20" t="s">
        <v>97</v>
      </c>
      <c r="C56" s="9"/>
      <c r="D56" s="9"/>
      <c r="E56" s="9"/>
      <c r="F56" s="7" t="s">
        <v>42</v>
      </c>
      <c r="G56" s="7" t="s">
        <v>189</v>
      </c>
      <c r="H56" s="7">
        <v>30</v>
      </c>
      <c r="I56" s="7"/>
      <c r="J56" s="63">
        <v>0.08</v>
      </c>
      <c r="K56" s="7">
        <f>I56*J56+I56</f>
        <v>0</v>
      </c>
      <c r="L56" s="70">
        <f>I56*H56</f>
        <v>0</v>
      </c>
      <c r="M56" s="70">
        <f>K56*H56</f>
        <v>0</v>
      </c>
      <c r="N56" s="70">
        <f>L56*J56</f>
        <v>0</v>
      </c>
    </row>
    <row r="57" spans="1:14" ht="33.75">
      <c r="A57" s="7"/>
      <c r="B57" s="83" t="s">
        <v>77</v>
      </c>
      <c r="C57" s="22"/>
      <c r="D57" s="22"/>
      <c r="E57" s="22"/>
      <c r="F57" s="17"/>
      <c r="G57" s="17"/>
      <c r="H57" s="17"/>
      <c r="I57" s="17"/>
      <c r="J57" s="17"/>
      <c r="K57" s="17"/>
      <c r="L57" s="71"/>
      <c r="M57" s="71"/>
      <c r="N57" s="70"/>
    </row>
    <row r="58" spans="1:14" ht="12.75">
      <c r="A58" s="7">
        <v>44</v>
      </c>
      <c r="B58" s="19" t="s">
        <v>90</v>
      </c>
      <c r="C58" s="8"/>
      <c r="D58" s="8"/>
      <c r="E58" s="8"/>
      <c r="F58" s="7">
        <v>30</v>
      </c>
      <c r="G58" s="7" t="s">
        <v>43</v>
      </c>
      <c r="H58" s="7">
        <v>60</v>
      </c>
      <c r="I58" s="7"/>
      <c r="J58" s="63">
        <v>0.08</v>
      </c>
      <c r="K58" s="7">
        <f aca="true" t="shared" si="12" ref="K58:K84">I58*J58+I58</f>
        <v>0</v>
      </c>
      <c r="L58" s="70">
        <f aca="true" t="shared" si="13" ref="L58:L84">I58*H58</f>
        <v>0</v>
      </c>
      <c r="M58" s="70">
        <f aca="true" t="shared" si="14" ref="M58:M84">K58*H58</f>
        <v>0</v>
      </c>
      <c r="N58" s="70">
        <f aca="true" t="shared" si="15" ref="N58:N84">L58*J58</f>
        <v>0</v>
      </c>
    </row>
    <row r="59" spans="1:14" ht="12.75">
      <c r="A59" s="7">
        <v>45</v>
      </c>
      <c r="B59" s="19" t="s">
        <v>91</v>
      </c>
      <c r="C59" s="8"/>
      <c r="D59" s="8"/>
      <c r="E59" s="8"/>
      <c r="F59" s="7">
        <v>30</v>
      </c>
      <c r="G59" s="7" t="s">
        <v>43</v>
      </c>
      <c r="H59" s="7">
        <v>60</v>
      </c>
      <c r="I59" s="7"/>
      <c r="J59" s="63">
        <v>0.08</v>
      </c>
      <c r="K59" s="7">
        <f t="shared" si="12"/>
        <v>0</v>
      </c>
      <c r="L59" s="70">
        <f t="shared" si="13"/>
        <v>0</v>
      </c>
      <c r="M59" s="70">
        <f t="shared" si="14"/>
        <v>0</v>
      </c>
      <c r="N59" s="70">
        <f t="shared" si="15"/>
        <v>0</v>
      </c>
    </row>
    <row r="60" spans="1:14" ht="12.75">
      <c r="A60" s="7">
        <v>46</v>
      </c>
      <c r="B60" s="19" t="s">
        <v>82</v>
      </c>
      <c r="C60" s="8"/>
      <c r="D60" s="8"/>
      <c r="E60" s="8"/>
      <c r="F60" s="7">
        <v>100</v>
      </c>
      <c r="G60" s="7" t="s">
        <v>43</v>
      </c>
      <c r="H60" s="7">
        <v>200</v>
      </c>
      <c r="I60" s="7"/>
      <c r="J60" s="63">
        <v>0.08</v>
      </c>
      <c r="K60" s="7">
        <f t="shared" si="12"/>
        <v>0</v>
      </c>
      <c r="L60" s="70">
        <f t="shared" si="13"/>
        <v>0</v>
      </c>
      <c r="M60" s="70">
        <f t="shared" si="14"/>
        <v>0</v>
      </c>
      <c r="N60" s="70">
        <f t="shared" si="15"/>
        <v>0</v>
      </c>
    </row>
    <row r="61" spans="1:14" ht="12.75">
      <c r="A61" s="7">
        <v>47</v>
      </c>
      <c r="B61" s="19" t="s">
        <v>83</v>
      </c>
      <c r="C61" s="8"/>
      <c r="D61" s="8"/>
      <c r="E61" s="8"/>
      <c r="F61" s="7">
        <v>100</v>
      </c>
      <c r="G61" s="7" t="s">
        <v>43</v>
      </c>
      <c r="H61" s="7">
        <v>200</v>
      </c>
      <c r="I61" s="7"/>
      <c r="J61" s="63">
        <v>0.08</v>
      </c>
      <c r="K61" s="7">
        <f t="shared" si="12"/>
        <v>0</v>
      </c>
      <c r="L61" s="70">
        <f t="shared" si="13"/>
        <v>0</v>
      </c>
      <c r="M61" s="70">
        <f t="shared" si="14"/>
        <v>0</v>
      </c>
      <c r="N61" s="70">
        <f t="shared" si="15"/>
        <v>0</v>
      </c>
    </row>
    <row r="62" spans="1:14" ht="12.75">
      <c r="A62" s="7">
        <v>48</v>
      </c>
      <c r="B62" s="19" t="s">
        <v>80</v>
      </c>
      <c r="C62" s="8"/>
      <c r="D62" s="8"/>
      <c r="E62" s="8"/>
      <c r="F62" s="7">
        <v>100</v>
      </c>
      <c r="G62" s="7" t="s">
        <v>43</v>
      </c>
      <c r="H62" s="7">
        <v>200</v>
      </c>
      <c r="I62" s="7"/>
      <c r="J62" s="63">
        <v>0.08</v>
      </c>
      <c r="K62" s="7">
        <f t="shared" si="12"/>
        <v>0</v>
      </c>
      <c r="L62" s="70">
        <f t="shared" si="13"/>
        <v>0</v>
      </c>
      <c r="M62" s="70">
        <f t="shared" si="14"/>
        <v>0</v>
      </c>
      <c r="N62" s="70">
        <f t="shared" si="15"/>
        <v>0</v>
      </c>
    </row>
    <row r="63" spans="1:14" ht="12.75">
      <c r="A63" s="7">
        <v>49</v>
      </c>
      <c r="B63" s="19" t="s">
        <v>81</v>
      </c>
      <c r="C63" s="8"/>
      <c r="D63" s="8"/>
      <c r="E63" s="8"/>
      <c r="F63" s="7">
        <v>100</v>
      </c>
      <c r="G63" s="7" t="s">
        <v>43</v>
      </c>
      <c r="H63" s="7">
        <v>200</v>
      </c>
      <c r="I63" s="7"/>
      <c r="J63" s="63">
        <v>0.08</v>
      </c>
      <c r="K63" s="7">
        <f t="shared" si="12"/>
        <v>0</v>
      </c>
      <c r="L63" s="70">
        <f t="shared" si="13"/>
        <v>0</v>
      </c>
      <c r="M63" s="70">
        <f t="shared" si="14"/>
        <v>0</v>
      </c>
      <c r="N63" s="70">
        <f t="shared" si="15"/>
        <v>0</v>
      </c>
    </row>
    <row r="64" spans="1:14" ht="12.75">
      <c r="A64" s="7">
        <v>50</v>
      </c>
      <c r="B64" s="19" t="s">
        <v>93</v>
      </c>
      <c r="C64" s="8"/>
      <c r="D64" s="8"/>
      <c r="E64" s="8"/>
      <c r="F64" s="7">
        <v>30</v>
      </c>
      <c r="G64" s="7" t="s">
        <v>43</v>
      </c>
      <c r="H64" s="7">
        <v>90</v>
      </c>
      <c r="I64" s="7"/>
      <c r="J64" s="63">
        <v>0.08</v>
      </c>
      <c r="K64" s="7">
        <f t="shared" si="12"/>
        <v>0</v>
      </c>
      <c r="L64" s="70">
        <f t="shared" si="13"/>
        <v>0</v>
      </c>
      <c r="M64" s="70">
        <f t="shared" si="14"/>
        <v>0</v>
      </c>
      <c r="N64" s="70">
        <f t="shared" si="15"/>
        <v>0</v>
      </c>
    </row>
    <row r="65" spans="1:14" ht="12.75">
      <c r="A65" s="7">
        <v>51</v>
      </c>
      <c r="B65" s="19" t="s">
        <v>92</v>
      </c>
      <c r="C65" s="8"/>
      <c r="D65" s="7"/>
      <c r="E65" s="7"/>
      <c r="F65" s="7">
        <v>30</v>
      </c>
      <c r="G65" s="7" t="s">
        <v>43</v>
      </c>
      <c r="H65" s="7">
        <v>60</v>
      </c>
      <c r="I65" s="7"/>
      <c r="J65" s="63">
        <v>0.08</v>
      </c>
      <c r="K65" s="7">
        <f t="shared" si="12"/>
        <v>0</v>
      </c>
      <c r="L65" s="70">
        <f t="shared" si="13"/>
        <v>0</v>
      </c>
      <c r="M65" s="70">
        <f t="shared" si="14"/>
        <v>0</v>
      </c>
      <c r="N65" s="70">
        <f t="shared" si="15"/>
        <v>0</v>
      </c>
    </row>
    <row r="66" spans="1:14" ht="12.75">
      <c r="A66" s="7">
        <v>52</v>
      </c>
      <c r="B66" s="19" t="s">
        <v>88</v>
      </c>
      <c r="C66" s="8"/>
      <c r="D66" s="7"/>
      <c r="E66" s="7"/>
      <c r="F66" s="7">
        <v>30</v>
      </c>
      <c r="G66" s="7" t="s">
        <v>43</v>
      </c>
      <c r="H66" s="7">
        <v>60</v>
      </c>
      <c r="I66" s="7"/>
      <c r="J66" s="63">
        <v>0.08</v>
      </c>
      <c r="K66" s="7">
        <f t="shared" si="12"/>
        <v>0</v>
      </c>
      <c r="L66" s="70">
        <f t="shared" si="13"/>
        <v>0</v>
      </c>
      <c r="M66" s="70">
        <f t="shared" si="14"/>
        <v>0</v>
      </c>
      <c r="N66" s="70">
        <f t="shared" si="15"/>
        <v>0</v>
      </c>
    </row>
    <row r="67" spans="1:14" ht="12.75">
      <c r="A67" s="7">
        <v>53</v>
      </c>
      <c r="B67" s="19" t="s">
        <v>69</v>
      </c>
      <c r="C67" s="8"/>
      <c r="D67" s="7"/>
      <c r="E67" s="7"/>
      <c r="F67" s="7">
        <v>30</v>
      </c>
      <c r="G67" s="7" t="s">
        <v>43</v>
      </c>
      <c r="H67" s="7">
        <v>30</v>
      </c>
      <c r="I67" s="7"/>
      <c r="J67" s="63">
        <v>0.08</v>
      </c>
      <c r="K67" s="7">
        <f t="shared" si="12"/>
        <v>0</v>
      </c>
      <c r="L67" s="70">
        <f t="shared" si="13"/>
        <v>0</v>
      </c>
      <c r="M67" s="70">
        <f t="shared" si="14"/>
        <v>0</v>
      </c>
      <c r="N67" s="70">
        <f t="shared" si="15"/>
        <v>0</v>
      </c>
    </row>
    <row r="68" spans="1:14" ht="12.75">
      <c r="A68" s="7">
        <v>54</v>
      </c>
      <c r="B68" s="19" t="s">
        <v>70</v>
      </c>
      <c r="C68" s="8"/>
      <c r="D68" s="7"/>
      <c r="E68" s="7"/>
      <c r="F68" s="7">
        <v>30</v>
      </c>
      <c r="G68" s="7" t="s">
        <v>43</v>
      </c>
      <c r="H68" s="7">
        <v>30</v>
      </c>
      <c r="I68" s="7"/>
      <c r="J68" s="63">
        <v>0.08</v>
      </c>
      <c r="K68" s="7">
        <f t="shared" si="12"/>
        <v>0</v>
      </c>
      <c r="L68" s="70">
        <f t="shared" si="13"/>
        <v>0</v>
      </c>
      <c r="M68" s="70">
        <f t="shared" si="14"/>
        <v>0</v>
      </c>
      <c r="N68" s="70">
        <f t="shared" si="15"/>
        <v>0</v>
      </c>
    </row>
    <row r="69" spans="1:14" ht="12.75">
      <c r="A69" s="7">
        <v>55</v>
      </c>
      <c r="B69" s="19" t="s">
        <v>78</v>
      </c>
      <c r="C69" s="8"/>
      <c r="D69" s="7"/>
      <c r="E69" s="7"/>
      <c r="F69" s="7">
        <v>30</v>
      </c>
      <c r="G69" s="7" t="s">
        <v>43</v>
      </c>
      <c r="H69" s="7">
        <v>60</v>
      </c>
      <c r="I69" s="7"/>
      <c r="J69" s="63">
        <v>0.08</v>
      </c>
      <c r="K69" s="7">
        <f t="shared" si="12"/>
        <v>0</v>
      </c>
      <c r="L69" s="70">
        <f t="shared" si="13"/>
        <v>0</v>
      </c>
      <c r="M69" s="70">
        <f t="shared" si="14"/>
        <v>0</v>
      </c>
      <c r="N69" s="70">
        <f t="shared" si="15"/>
        <v>0</v>
      </c>
    </row>
    <row r="70" spans="1:14" ht="12.75">
      <c r="A70" s="7">
        <v>56</v>
      </c>
      <c r="B70" s="19" t="s">
        <v>94</v>
      </c>
      <c r="C70" s="8"/>
      <c r="D70" s="7"/>
      <c r="E70" s="7"/>
      <c r="F70" s="7">
        <v>30</v>
      </c>
      <c r="G70" s="7" t="s">
        <v>43</v>
      </c>
      <c r="H70" s="7">
        <v>30</v>
      </c>
      <c r="I70" s="7"/>
      <c r="J70" s="63">
        <v>0.08</v>
      </c>
      <c r="K70" s="7">
        <f t="shared" si="12"/>
        <v>0</v>
      </c>
      <c r="L70" s="70">
        <f t="shared" si="13"/>
        <v>0</v>
      </c>
      <c r="M70" s="70">
        <f t="shared" si="14"/>
        <v>0</v>
      </c>
      <c r="N70" s="70">
        <f t="shared" si="15"/>
        <v>0</v>
      </c>
    </row>
    <row r="71" spans="1:14" ht="12.75">
      <c r="A71" s="7">
        <v>57</v>
      </c>
      <c r="B71" s="19" t="s">
        <v>87</v>
      </c>
      <c r="C71" s="8"/>
      <c r="D71" s="7"/>
      <c r="E71" s="7"/>
      <c r="F71" s="7">
        <v>30</v>
      </c>
      <c r="G71" s="7" t="s">
        <v>43</v>
      </c>
      <c r="H71" s="7">
        <v>90</v>
      </c>
      <c r="I71" s="7"/>
      <c r="J71" s="63">
        <v>0.08</v>
      </c>
      <c r="K71" s="7">
        <f t="shared" si="12"/>
        <v>0</v>
      </c>
      <c r="L71" s="70">
        <f t="shared" si="13"/>
        <v>0</v>
      </c>
      <c r="M71" s="70">
        <f t="shared" si="14"/>
        <v>0</v>
      </c>
      <c r="N71" s="70">
        <f t="shared" si="15"/>
        <v>0</v>
      </c>
    </row>
    <row r="72" spans="1:14" ht="12.75">
      <c r="A72" s="7">
        <v>58</v>
      </c>
      <c r="B72" s="19" t="s">
        <v>89</v>
      </c>
      <c r="C72" s="8"/>
      <c r="D72" s="7"/>
      <c r="E72" s="7"/>
      <c r="F72" s="7">
        <v>30</v>
      </c>
      <c r="G72" s="7" t="s">
        <v>43</v>
      </c>
      <c r="H72" s="7">
        <v>60</v>
      </c>
      <c r="I72" s="7"/>
      <c r="J72" s="63">
        <v>0.08</v>
      </c>
      <c r="K72" s="7">
        <f t="shared" si="12"/>
        <v>0</v>
      </c>
      <c r="L72" s="70">
        <f t="shared" si="13"/>
        <v>0</v>
      </c>
      <c r="M72" s="70">
        <f t="shared" si="14"/>
        <v>0</v>
      </c>
      <c r="N72" s="70">
        <f t="shared" si="15"/>
        <v>0</v>
      </c>
    </row>
    <row r="73" spans="1:14" ht="12.75">
      <c r="A73" s="7">
        <v>59</v>
      </c>
      <c r="B73" s="19" t="s">
        <v>95</v>
      </c>
      <c r="C73" s="8"/>
      <c r="D73" s="7"/>
      <c r="E73" s="7"/>
      <c r="F73" s="7">
        <v>30</v>
      </c>
      <c r="G73" s="7" t="s">
        <v>43</v>
      </c>
      <c r="H73" s="7">
        <v>30</v>
      </c>
      <c r="I73" s="7"/>
      <c r="J73" s="63">
        <v>0.08</v>
      </c>
      <c r="K73" s="7">
        <f t="shared" si="12"/>
        <v>0</v>
      </c>
      <c r="L73" s="70">
        <f t="shared" si="13"/>
        <v>0</v>
      </c>
      <c r="M73" s="70">
        <f t="shared" si="14"/>
        <v>0</v>
      </c>
      <c r="N73" s="70">
        <f t="shared" si="15"/>
        <v>0</v>
      </c>
    </row>
    <row r="74" spans="1:14" ht="12.75">
      <c r="A74" s="7">
        <v>60</v>
      </c>
      <c r="B74" s="19" t="s">
        <v>84</v>
      </c>
      <c r="C74" s="8"/>
      <c r="D74" s="7"/>
      <c r="E74" s="7"/>
      <c r="F74" s="7">
        <v>30</v>
      </c>
      <c r="G74" s="7" t="s">
        <v>43</v>
      </c>
      <c r="H74" s="7">
        <v>60</v>
      </c>
      <c r="I74" s="7"/>
      <c r="J74" s="63">
        <v>0.08</v>
      </c>
      <c r="K74" s="7">
        <f t="shared" si="12"/>
        <v>0</v>
      </c>
      <c r="L74" s="70">
        <f t="shared" si="13"/>
        <v>0</v>
      </c>
      <c r="M74" s="70">
        <f t="shared" si="14"/>
        <v>0</v>
      </c>
      <c r="N74" s="70">
        <f t="shared" si="15"/>
        <v>0</v>
      </c>
    </row>
    <row r="75" spans="1:14" ht="12.75">
      <c r="A75" s="7">
        <v>61</v>
      </c>
      <c r="B75" s="19" t="s">
        <v>79</v>
      </c>
      <c r="C75" s="7"/>
      <c r="D75" s="7"/>
      <c r="E75" s="7"/>
      <c r="F75" s="7">
        <v>30</v>
      </c>
      <c r="G75" s="7" t="s">
        <v>43</v>
      </c>
      <c r="H75" s="7">
        <v>30</v>
      </c>
      <c r="I75" s="7"/>
      <c r="J75" s="63">
        <v>0.08</v>
      </c>
      <c r="K75" s="7">
        <f t="shared" si="12"/>
        <v>0</v>
      </c>
      <c r="L75" s="70">
        <f t="shared" si="13"/>
        <v>0</v>
      </c>
      <c r="M75" s="70">
        <f t="shared" si="14"/>
        <v>0</v>
      </c>
      <c r="N75" s="70">
        <f t="shared" si="15"/>
        <v>0</v>
      </c>
    </row>
    <row r="76" spans="1:14" ht="12.75">
      <c r="A76" s="7">
        <v>62</v>
      </c>
      <c r="B76" s="19" t="s">
        <v>86</v>
      </c>
      <c r="C76" s="7"/>
      <c r="D76" s="7"/>
      <c r="E76" s="7"/>
      <c r="F76" s="7">
        <v>30</v>
      </c>
      <c r="G76" s="7" t="s">
        <v>43</v>
      </c>
      <c r="H76" s="7">
        <v>30</v>
      </c>
      <c r="I76" s="7"/>
      <c r="J76" s="63">
        <v>0.08</v>
      </c>
      <c r="K76" s="7">
        <f t="shared" si="12"/>
        <v>0</v>
      </c>
      <c r="L76" s="70">
        <f t="shared" si="13"/>
        <v>0</v>
      </c>
      <c r="M76" s="70">
        <f t="shared" si="14"/>
        <v>0</v>
      </c>
      <c r="N76" s="70">
        <f t="shared" si="15"/>
        <v>0</v>
      </c>
    </row>
    <row r="77" spans="1:14" ht="12.75">
      <c r="A77" s="7">
        <v>63</v>
      </c>
      <c r="B77" s="19" t="s">
        <v>85</v>
      </c>
      <c r="C77" s="7"/>
      <c r="D77" s="7"/>
      <c r="E77" s="7"/>
      <c r="F77" s="7">
        <v>30</v>
      </c>
      <c r="G77" s="7" t="s">
        <v>43</v>
      </c>
      <c r="H77" s="7">
        <v>30</v>
      </c>
      <c r="I77" s="7"/>
      <c r="J77" s="63">
        <v>0.08</v>
      </c>
      <c r="K77" s="7">
        <f t="shared" si="12"/>
        <v>0</v>
      </c>
      <c r="L77" s="70">
        <f t="shared" si="13"/>
        <v>0</v>
      </c>
      <c r="M77" s="70">
        <f t="shared" si="14"/>
        <v>0</v>
      </c>
      <c r="N77" s="70">
        <f t="shared" si="15"/>
        <v>0</v>
      </c>
    </row>
    <row r="78" spans="1:14" ht="23.25">
      <c r="A78" s="7">
        <v>64</v>
      </c>
      <c r="B78" s="19" t="s">
        <v>71</v>
      </c>
      <c r="C78" s="7"/>
      <c r="D78" s="7"/>
      <c r="E78" s="7"/>
      <c r="F78" s="7">
        <v>30</v>
      </c>
      <c r="G78" s="7" t="s">
        <v>43</v>
      </c>
      <c r="H78" s="7">
        <v>30</v>
      </c>
      <c r="I78" s="7"/>
      <c r="J78" s="63">
        <v>0.08</v>
      </c>
      <c r="K78" s="7">
        <f t="shared" si="12"/>
        <v>0</v>
      </c>
      <c r="L78" s="70">
        <f t="shared" si="13"/>
        <v>0</v>
      </c>
      <c r="M78" s="70">
        <f t="shared" si="14"/>
        <v>0</v>
      </c>
      <c r="N78" s="70">
        <f t="shared" si="15"/>
        <v>0</v>
      </c>
    </row>
    <row r="79" spans="1:14" ht="23.25">
      <c r="A79" s="7">
        <v>65</v>
      </c>
      <c r="B79" s="19" t="s">
        <v>72</v>
      </c>
      <c r="C79" s="7"/>
      <c r="D79" s="7"/>
      <c r="E79" s="7"/>
      <c r="F79" s="7">
        <v>30</v>
      </c>
      <c r="G79" s="7" t="s">
        <v>43</v>
      </c>
      <c r="H79" s="7">
        <v>30</v>
      </c>
      <c r="I79" s="7"/>
      <c r="J79" s="63">
        <v>0.08</v>
      </c>
      <c r="K79" s="7">
        <f t="shared" si="12"/>
        <v>0</v>
      </c>
      <c r="L79" s="70">
        <f t="shared" si="13"/>
        <v>0</v>
      </c>
      <c r="M79" s="70">
        <f t="shared" si="14"/>
        <v>0</v>
      </c>
      <c r="N79" s="70">
        <f t="shared" si="15"/>
        <v>0</v>
      </c>
    </row>
    <row r="80" spans="1:14" ht="23.25">
      <c r="A80" s="7">
        <v>66</v>
      </c>
      <c r="B80" s="19" t="s">
        <v>73</v>
      </c>
      <c r="C80" s="7"/>
      <c r="D80" s="7"/>
      <c r="E80" s="7"/>
      <c r="F80" s="7">
        <v>30</v>
      </c>
      <c r="G80" s="7" t="s">
        <v>43</v>
      </c>
      <c r="H80" s="7">
        <v>30</v>
      </c>
      <c r="I80" s="7"/>
      <c r="J80" s="63">
        <v>0.08</v>
      </c>
      <c r="K80" s="7">
        <f t="shared" si="12"/>
        <v>0</v>
      </c>
      <c r="L80" s="70">
        <f t="shared" si="13"/>
        <v>0</v>
      </c>
      <c r="M80" s="70">
        <f t="shared" si="14"/>
        <v>0</v>
      </c>
      <c r="N80" s="70">
        <f t="shared" si="15"/>
        <v>0</v>
      </c>
    </row>
    <row r="81" spans="1:14" ht="12.75">
      <c r="A81" s="7">
        <v>67</v>
      </c>
      <c r="B81" s="19" t="s">
        <v>96</v>
      </c>
      <c r="C81" s="7"/>
      <c r="D81" s="7"/>
      <c r="E81" s="7"/>
      <c r="F81" s="7">
        <v>30</v>
      </c>
      <c r="G81" s="7" t="s">
        <v>43</v>
      </c>
      <c r="H81" s="7">
        <v>60</v>
      </c>
      <c r="I81" s="7"/>
      <c r="J81" s="63">
        <v>0.08</v>
      </c>
      <c r="K81" s="7">
        <f t="shared" si="12"/>
        <v>0</v>
      </c>
      <c r="L81" s="70">
        <f t="shared" si="13"/>
        <v>0</v>
      </c>
      <c r="M81" s="70">
        <f t="shared" si="14"/>
        <v>0</v>
      </c>
      <c r="N81" s="70">
        <f t="shared" si="15"/>
        <v>0</v>
      </c>
    </row>
    <row r="82" spans="1:14" ht="12.75">
      <c r="A82" s="7">
        <v>68</v>
      </c>
      <c r="B82" s="19" t="s">
        <v>74</v>
      </c>
      <c r="C82" s="7"/>
      <c r="D82" s="7"/>
      <c r="E82" s="7"/>
      <c r="F82" s="7">
        <v>30</v>
      </c>
      <c r="G82" s="7" t="s">
        <v>43</v>
      </c>
      <c r="H82" s="7">
        <v>30</v>
      </c>
      <c r="I82" s="7"/>
      <c r="J82" s="63">
        <v>0.08</v>
      </c>
      <c r="K82" s="7">
        <f t="shared" si="12"/>
        <v>0</v>
      </c>
      <c r="L82" s="70">
        <f t="shared" si="13"/>
        <v>0</v>
      </c>
      <c r="M82" s="70">
        <f t="shared" si="14"/>
        <v>0</v>
      </c>
      <c r="N82" s="70">
        <f t="shared" si="15"/>
        <v>0</v>
      </c>
    </row>
    <row r="83" spans="1:14" ht="12.75">
      <c r="A83" s="7">
        <v>69</v>
      </c>
      <c r="B83" s="19" t="s">
        <v>75</v>
      </c>
      <c r="C83" s="7"/>
      <c r="D83" s="7"/>
      <c r="E83" s="7"/>
      <c r="F83" s="7">
        <v>30</v>
      </c>
      <c r="G83" s="7" t="s">
        <v>43</v>
      </c>
      <c r="H83" s="7">
        <v>30</v>
      </c>
      <c r="I83" s="7"/>
      <c r="J83" s="63">
        <v>0.08</v>
      </c>
      <c r="K83" s="7">
        <f t="shared" si="12"/>
        <v>0</v>
      </c>
      <c r="L83" s="70">
        <f t="shared" si="13"/>
        <v>0</v>
      </c>
      <c r="M83" s="70">
        <f t="shared" si="14"/>
        <v>0</v>
      </c>
      <c r="N83" s="70">
        <f t="shared" si="15"/>
        <v>0</v>
      </c>
    </row>
    <row r="84" spans="1:14" ht="12.75">
      <c r="A84" s="7">
        <v>70</v>
      </c>
      <c r="B84" s="19" t="s">
        <v>76</v>
      </c>
      <c r="C84" s="7"/>
      <c r="D84" s="7"/>
      <c r="E84" s="7"/>
      <c r="F84" s="7">
        <v>30</v>
      </c>
      <c r="G84" s="7" t="s">
        <v>43</v>
      </c>
      <c r="H84" s="7">
        <v>30</v>
      </c>
      <c r="I84" s="7"/>
      <c r="J84" s="63">
        <v>0.08</v>
      </c>
      <c r="K84" s="7">
        <f t="shared" si="12"/>
        <v>0</v>
      </c>
      <c r="L84" s="70">
        <f t="shared" si="13"/>
        <v>0</v>
      </c>
      <c r="M84" s="70">
        <f t="shared" si="14"/>
        <v>0</v>
      </c>
      <c r="N84" s="70">
        <f t="shared" si="15"/>
        <v>0</v>
      </c>
    </row>
    <row r="85" spans="1:14" ht="22.5">
      <c r="A85" s="7">
        <v>71</v>
      </c>
      <c r="B85" s="20" t="s">
        <v>125</v>
      </c>
      <c r="C85" s="7"/>
      <c r="D85" s="7"/>
      <c r="E85" s="7"/>
      <c r="F85" s="7">
        <v>1</v>
      </c>
      <c r="G85" s="7" t="s">
        <v>310</v>
      </c>
      <c r="H85" s="7">
        <v>1</v>
      </c>
      <c r="I85" s="7"/>
      <c r="J85" s="63">
        <v>0.08</v>
      </c>
      <c r="K85" s="7">
        <f>I85*J85+I85</f>
        <v>0</v>
      </c>
      <c r="L85" s="70">
        <f>I85*H85</f>
        <v>0</v>
      </c>
      <c r="M85" s="70">
        <f>K85*H85</f>
        <v>0</v>
      </c>
      <c r="N85" s="70">
        <f>L85*J85</f>
        <v>0</v>
      </c>
    </row>
    <row r="86" spans="1:14" ht="33.75">
      <c r="A86" s="7">
        <v>72</v>
      </c>
      <c r="B86" s="20" t="s">
        <v>311</v>
      </c>
      <c r="C86" s="7"/>
      <c r="D86" s="7"/>
      <c r="E86" s="7"/>
      <c r="F86" s="7">
        <v>1</v>
      </c>
      <c r="G86" s="7" t="s">
        <v>310</v>
      </c>
      <c r="H86" s="7">
        <v>1</v>
      </c>
      <c r="I86" s="7"/>
      <c r="J86" s="63">
        <v>0.23</v>
      </c>
      <c r="K86" s="7">
        <f>I86*J86+I86</f>
        <v>0</v>
      </c>
      <c r="L86" s="70">
        <f>I86*H86</f>
        <v>0</v>
      </c>
      <c r="M86" s="70">
        <f>K86*H86</f>
        <v>0</v>
      </c>
      <c r="N86" s="70">
        <f>L86*J86</f>
        <v>0</v>
      </c>
    </row>
    <row r="87" spans="1:14" ht="12.75">
      <c r="A87" s="7">
        <v>73</v>
      </c>
      <c r="B87" s="20" t="s">
        <v>312</v>
      </c>
      <c r="C87" s="7"/>
      <c r="D87" s="7"/>
      <c r="E87" s="7"/>
      <c r="F87" s="7">
        <v>1</v>
      </c>
      <c r="G87" s="7"/>
      <c r="H87" s="7">
        <v>1</v>
      </c>
      <c r="I87" s="7"/>
      <c r="J87" s="63">
        <v>0.23</v>
      </c>
      <c r="K87" s="7">
        <f>I87*J87+I87</f>
        <v>0</v>
      </c>
      <c r="L87" s="70">
        <f>I87*H87</f>
        <v>0</v>
      </c>
      <c r="M87" s="70">
        <f>K87*H87</f>
        <v>0</v>
      </c>
      <c r="N87" s="70">
        <f>L87*J87</f>
        <v>0</v>
      </c>
    </row>
    <row r="88" spans="1:14" ht="14.2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4" t="s">
        <v>314</v>
      </c>
      <c r="L88" s="72">
        <f>SUM(L6:L87)</f>
        <v>0</v>
      </c>
      <c r="M88" s="72">
        <f>SUM(M6:M87)</f>
        <v>0</v>
      </c>
      <c r="N88" s="72">
        <f>SUM(N6:N87)</f>
        <v>0</v>
      </c>
    </row>
    <row r="89" spans="1:10" ht="12.75">
      <c r="A89" s="42"/>
      <c r="B89" s="42"/>
      <c r="C89" s="42"/>
      <c r="D89" s="42"/>
      <c r="E89" s="42"/>
      <c r="F89" s="42"/>
      <c r="G89" s="42"/>
      <c r="H89" s="42"/>
      <c r="I89" s="42"/>
      <c r="J89" s="42"/>
    </row>
    <row r="90" ht="12.75">
      <c r="B90" s="85" t="s">
        <v>108</v>
      </c>
    </row>
    <row r="91" ht="12.75">
      <c r="B91" s="87" t="s">
        <v>111</v>
      </c>
    </row>
    <row r="92" ht="12.75">
      <c r="B92" s="87" t="s">
        <v>116</v>
      </c>
    </row>
    <row r="93" ht="12.75">
      <c r="B93" s="86" t="s">
        <v>109</v>
      </c>
    </row>
    <row r="94" ht="12.75">
      <c r="B94" s="87" t="s">
        <v>106</v>
      </c>
    </row>
    <row r="95" ht="12.75">
      <c r="B95" s="87" t="s">
        <v>103</v>
      </c>
    </row>
    <row r="96" ht="12.75">
      <c r="B96" s="87"/>
    </row>
    <row r="97" ht="12.75">
      <c r="B97" s="85" t="s">
        <v>110</v>
      </c>
    </row>
    <row r="98" ht="12.75">
      <c r="B98" s="87" t="s">
        <v>117</v>
      </c>
    </row>
    <row r="99" ht="12.75">
      <c r="B99" s="87" t="s">
        <v>112</v>
      </c>
    </row>
    <row r="100" ht="12.75">
      <c r="B100" s="87" t="s">
        <v>98</v>
      </c>
    </row>
    <row r="101" ht="12.75">
      <c r="B101" s="87" t="s">
        <v>99</v>
      </c>
    </row>
    <row r="102" ht="12.75">
      <c r="B102" s="87" t="s">
        <v>100</v>
      </c>
    </row>
    <row r="103" ht="12.75">
      <c r="B103" s="87" t="s">
        <v>105</v>
      </c>
    </row>
    <row r="104" ht="12.75">
      <c r="B104" s="87" t="s">
        <v>101</v>
      </c>
    </row>
    <row r="105" ht="12.75">
      <c r="B105" s="87" t="s">
        <v>102</v>
      </c>
    </row>
    <row r="106" ht="12.75">
      <c r="B106" s="87" t="s">
        <v>113</v>
      </c>
    </row>
    <row r="107" ht="12.75">
      <c r="B107" s="87" t="s">
        <v>114</v>
      </c>
    </row>
    <row r="108" ht="12.75">
      <c r="B108" s="87" t="s">
        <v>115</v>
      </c>
    </row>
    <row r="109" ht="12.75">
      <c r="B109" s="87" t="s">
        <v>104</v>
      </c>
    </row>
    <row r="110" ht="12.75">
      <c r="B110" s="87" t="s">
        <v>107</v>
      </c>
    </row>
    <row r="111" ht="12.75">
      <c r="B111" s="86"/>
    </row>
    <row r="112" ht="12.75">
      <c r="B112" s="85" t="s">
        <v>164</v>
      </c>
    </row>
    <row r="113" ht="12.75">
      <c r="B113" s="88" t="s">
        <v>162</v>
      </c>
    </row>
    <row r="114" ht="12.75">
      <c r="B114" s="88" t="s">
        <v>165</v>
      </c>
    </row>
    <row r="115" ht="12.75">
      <c r="B115" s="87" t="s">
        <v>167</v>
      </c>
    </row>
    <row r="116" ht="12.75">
      <c r="B116" s="87" t="s">
        <v>163</v>
      </c>
    </row>
    <row r="117" ht="12.75">
      <c r="B117" s="87" t="s">
        <v>166</v>
      </c>
    </row>
    <row r="118" ht="12.75">
      <c r="B118" s="86"/>
    </row>
    <row r="119" ht="12.75">
      <c r="B119" s="85" t="s">
        <v>161</v>
      </c>
    </row>
    <row r="120" spans="2:4" ht="12.75">
      <c r="B120" s="89" t="s">
        <v>298</v>
      </c>
      <c r="D120" s="68"/>
    </row>
    <row r="121" spans="2:4" ht="12.75">
      <c r="B121" s="89" t="s">
        <v>122</v>
      </c>
      <c r="D121" s="68"/>
    </row>
    <row r="122" spans="2:4" ht="12.75">
      <c r="B122" s="89" t="s">
        <v>123</v>
      </c>
      <c r="D122" s="68"/>
    </row>
    <row r="123" spans="2:4" ht="12.75">
      <c r="B123" s="89" t="s">
        <v>119</v>
      </c>
      <c r="D123" s="68"/>
    </row>
    <row r="124" spans="2:4" ht="12.75">
      <c r="B124" s="89" t="s">
        <v>301</v>
      </c>
      <c r="D124" s="68"/>
    </row>
    <row r="125" spans="2:4" ht="12.75">
      <c r="B125" s="89" t="s">
        <v>124</v>
      </c>
      <c r="D125" s="68"/>
    </row>
    <row r="126" spans="2:4" ht="12.75">
      <c r="B126" s="90" t="s">
        <v>299</v>
      </c>
      <c r="D126" s="68"/>
    </row>
    <row r="127" spans="2:4" ht="12.75">
      <c r="B127" s="89" t="s">
        <v>129</v>
      </c>
      <c r="D127" s="42"/>
    </row>
    <row r="128" spans="2:4" ht="12.75">
      <c r="B128" s="89" t="s">
        <v>118</v>
      </c>
      <c r="D128" s="68"/>
    </row>
    <row r="129" spans="2:4" ht="12.75">
      <c r="B129" s="89" t="s">
        <v>128</v>
      </c>
      <c r="D129" s="68"/>
    </row>
    <row r="130" spans="2:4" ht="12.75">
      <c r="B130" s="89" t="s">
        <v>120</v>
      </c>
      <c r="D130" s="68"/>
    </row>
    <row r="131" spans="2:4" ht="12.75">
      <c r="B131" s="89" t="s">
        <v>127</v>
      </c>
      <c r="D131" s="68"/>
    </row>
    <row r="132" spans="2:4" ht="12.75">
      <c r="B132" s="90" t="s">
        <v>300</v>
      </c>
      <c r="D132" s="68"/>
    </row>
    <row r="133" spans="2:4" ht="12.75">
      <c r="B133" s="89" t="s">
        <v>126</v>
      </c>
      <c r="D133" s="42"/>
    </row>
    <row r="134" spans="2:4" ht="12.75">
      <c r="B134" s="89" t="s">
        <v>130</v>
      </c>
      <c r="D134" s="68"/>
    </row>
    <row r="135" spans="2:4" ht="12.75">
      <c r="B135" s="89" t="s">
        <v>142</v>
      </c>
      <c r="D135" s="68"/>
    </row>
    <row r="136" spans="2:4" ht="12.75">
      <c r="B136" s="89" t="s">
        <v>121</v>
      </c>
      <c r="D136" s="68"/>
    </row>
    <row r="137" spans="2:4" ht="12.75">
      <c r="B137" s="89" t="s">
        <v>131</v>
      </c>
      <c r="D137" s="68"/>
    </row>
    <row r="138" spans="2:4" ht="12.75">
      <c r="B138" s="89" t="s">
        <v>319</v>
      </c>
      <c r="D138" s="68"/>
    </row>
    <row r="139" spans="2:4" ht="12.75">
      <c r="B139" s="89" t="s">
        <v>302</v>
      </c>
      <c r="D139" s="68"/>
    </row>
    <row r="140" spans="2:4" ht="12.75">
      <c r="B140" s="89" t="s">
        <v>303</v>
      </c>
      <c r="D140" s="68"/>
    </row>
    <row r="141" spans="2:4" ht="12.75">
      <c r="B141" s="91" t="s">
        <v>305</v>
      </c>
      <c r="D141" s="68"/>
    </row>
    <row r="142" spans="2:11" ht="14.25">
      <c r="B142" s="91" t="s">
        <v>304</v>
      </c>
      <c r="C142" s="27"/>
      <c r="D142" s="68"/>
      <c r="E142" s="28"/>
      <c r="F142" s="29"/>
      <c r="G142" s="27"/>
      <c r="H142" s="29"/>
      <c r="I142" s="29"/>
      <c r="J142" s="29"/>
      <c r="K142" s="29"/>
    </row>
    <row r="143" spans="3:11" ht="14.25">
      <c r="C143" s="27"/>
      <c r="D143" s="69"/>
      <c r="E143" s="28"/>
      <c r="F143" s="29"/>
      <c r="G143" s="27"/>
      <c r="H143" s="29"/>
      <c r="I143" s="29"/>
      <c r="J143" s="29"/>
      <c r="K143" s="29"/>
    </row>
    <row r="144" spans="2:16" ht="28.5">
      <c r="B144" s="26" t="s">
        <v>160</v>
      </c>
      <c r="C144" s="54"/>
      <c r="D144" s="55"/>
      <c r="E144" s="55"/>
      <c r="F144" s="55"/>
      <c r="G144" s="56"/>
      <c r="H144" s="55"/>
      <c r="I144" s="54"/>
      <c r="J144" s="54"/>
      <c r="K144" s="52"/>
      <c r="L144" s="57"/>
      <c r="M144" s="53"/>
      <c r="N144" s="42"/>
      <c r="O144" s="42"/>
      <c r="P144" s="42"/>
    </row>
    <row r="145" spans="1:16" ht="42.75">
      <c r="A145" s="17" t="s">
        <v>168</v>
      </c>
      <c r="B145" s="77" t="s">
        <v>0</v>
      </c>
      <c r="C145" s="2" t="s">
        <v>11</v>
      </c>
      <c r="D145" s="2" t="s">
        <v>13</v>
      </c>
      <c r="E145" s="2" t="s">
        <v>12</v>
      </c>
      <c r="F145" s="2" t="s">
        <v>4</v>
      </c>
      <c r="G145" s="3" t="s">
        <v>5</v>
      </c>
      <c r="H145" s="1" t="s">
        <v>3</v>
      </c>
      <c r="I145" s="31"/>
      <c r="J145" s="31" t="s">
        <v>293</v>
      </c>
      <c r="K145" s="32" t="s">
        <v>143</v>
      </c>
      <c r="L145" s="31" t="s">
        <v>1</v>
      </c>
      <c r="M145" s="32" t="s">
        <v>30</v>
      </c>
      <c r="N145" s="17" t="s">
        <v>313</v>
      </c>
      <c r="O145" s="53"/>
      <c r="P145" s="42"/>
    </row>
    <row r="146" spans="1:14" ht="23.25">
      <c r="A146" s="7">
        <v>1</v>
      </c>
      <c r="B146" s="19" t="s">
        <v>132</v>
      </c>
      <c r="C146" s="78"/>
      <c r="D146" s="78"/>
      <c r="E146" s="78"/>
      <c r="F146" s="79" t="s">
        <v>147</v>
      </c>
      <c r="G146" s="79" t="s">
        <v>133</v>
      </c>
      <c r="H146" s="80">
        <v>3</v>
      </c>
      <c r="I146" s="50"/>
      <c r="J146" s="81">
        <v>0.08</v>
      </c>
      <c r="K146" s="78">
        <f aca="true" t="shared" si="16" ref="K146:K159">I146*J146+I146</f>
        <v>0</v>
      </c>
      <c r="L146" s="82">
        <f aca="true" t="shared" si="17" ref="L146:L159">I146*H146</f>
        <v>0</v>
      </c>
      <c r="M146" s="82">
        <f aca="true" t="shared" si="18" ref="M146:M159">K146*H146</f>
        <v>0</v>
      </c>
      <c r="N146" s="82">
        <f aca="true" t="shared" si="19" ref="N146:N159">L146*J146</f>
        <v>0</v>
      </c>
    </row>
    <row r="147" spans="1:14" ht="23.25">
      <c r="A147" s="7">
        <v>2</v>
      </c>
      <c r="B147" s="19" t="s">
        <v>134</v>
      </c>
      <c r="C147" s="7"/>
      <c r="D147" s="7"/>
      <c r="E147" s="7"/>
      <c r="F147" s="45" t="s">
        <v>144</v>
      </c>
      <c r="G147" s="45" t="s">
        <v>133</v>
      </c>
      <c r="H147" s="46">
        <v>5</v>
      </c>
      <c r="I147" s="48"/>
      <c r="J147" s="63">
        <v>0.08</v>
      </c>
      <c r="K147" s="7">
        <f t="shared" si="16"/>
        <v>0</v>
      </c>
      <c r="L147" s="70">
        <f t="shared" si="17"/>
        <v>0</v>
      </c>
      <c r="M147" s="70">
        <f t="shared" si="18"/>
        <v>0</v>
      </c>
      <c r="N147" s="70">
        <f t="shared" si="19"/>
        <v>0</v>
      </c>
    </row>
    <row r="148" spans="1:14" ht="23.25">
      <c r="A148" s="7">
        <v>3</v>
      </c>
      <c r="B148" s="19" t="s">
        <v>139</v>
      </c>
      <c r="C148" s="7"/>
      <c r="D148" s="7"/>
      <c r="E148" s="7"/>
      <c r="F148" s="45" t="s">
        <v>146</v>
      </c>
      <c r="G148" s="45" t="s">
        <v>133</v>
      </c>
      <c r="H148" s="46">
        <v>3</v>
      </c>
      <c r="I148" s="47"/>
      <c r="J148" s="63">
        <v>0.08</v>
      </c>
      <c r="K148" s="7">
        <f t="shared" si="16"/>
        <v>0</v>
      </c>
      <c r="L148" s="70">
        <f t="shared" si="17"/>
        <v>0</v>
      </c>
      <c r="M148" s="70">
        <f t="shared" si="18"/>
        <v>0</v>
      </c>
      <c r="N148" s="70">
        <f t="shared" si="19"/>
        <v>0</v>
      </c>
    </row>
    <row r="149" spans="1:14" ht="23.25">
      <c r="A149" s="7">
        <v>4</v>
      </c>
      <c r="B149" s="19" t="s">
        <v>137</v>
      </c>
      <c r="C149" s="7"/>
      <c r="D149" s="7"/>
      <c r="E149" s="7"/>
      <c r="F149" s="45" t="s">
        <v>145</v>
      </c>
      <c r="G149" s="45" t="s">
        <v>133</v>
      </c>
      <c r="H149" s="46">
        <v>9</v>
      </c>
      <c r="I149" s="47"/>
      <c r="J149" s="63">
        <v>0.08</v>
      </c>
      <c r="K149" s="7">
        <f t="shared" si="16"/>
        <v>0</v>
      </c>
      <c r="L149" s="70">
        <f t="shared" si="17"/>
        <v>0</v>
      </c>
      <c r="M149" s="70">
        <f t="shared" si="18"/>
        <v>0</v>
      </c>
      <c r="N149" s="70">
        <f t="shared" si="19"/>
        <v>0</v>
      </c>
    </row>
    <row r="150" spans="1:14" ht="34.5">
      <c r="A150" s="7">
        <v>5</v>
      </c>
      <c r="B150" s="19" t="s">
        <v>138</v>
      </c>
      <c r="C150" s="7"/>
      <c r="D150" s="7"/>
      <c r="E150" s="7"/>
      <c r="F150" s="45" t="s">
        <v>144</v>
      </c>
      <c r="G150" s="45" t="s">
        <v>133</v>
      </c>
      <c r="H150" s="46">
        <v>3</v>
      </c>
      <c r="I150" s="48"/>
      <c r="J150" s="63">
        <v>0.08</v>
      </c>
      <c r="K150" s="7">
        <f t="shared" si="16"/>
        <v>0</v>
      </c>
      <c r="L150" s="70">
        <f t="shared" si="17"/>
        <v>0</v>
      </c>
      <c r="M150" s="70">
        <f t="shared" si="18"/>
        <v>0</v>
      </c>
      <c r="N150" s="70">
        <f t="shared" si="19"/>
        <v>0</v>
      </c>
    </row>
    <row r="151" spans="1:14" ht="12.75">
      <c r="A151" s="7">
        <v>6</v>
      </c>
      <c r="B151" s="19" t="s">
        <v>148</v>
      </c>
      <c r="C151" s="7"/>
      <c r="D151" s="7"/>
      <c r="E151" s="7"/>
      <c r="F151" s="45" t="s">
        <v>145</v>
      </c>
      <c r="G151" s="45" t="s">
        <v>133</v>
      </c>
      <c r="H151" s="46">
        <v>4</v>
      </c>
      <c r="I151" s="48"/>
      <c r="J151" s="63">
        <v>0.08</v>
      </c>
      <c r="K151" s="7">
        <f t="shared" si="16"/>
        <v>0</v>
      </c>
      <c r="L151" s="70">
        <f t="shared" si="17"/>
        <v>0</v>
      </c>
      <c r="M151" s="70">
        <f t="shared" si="18"/>
        <v>0</v>
      </c>
      <c r="N151" s="70">
        <f t="shared" si="19"/>
        <v>0</v>
      </c>
    </row>
    <row r="152" spans="1:14" ht="12.75">
      <c r="A152" s="7">
        <v>7</v>
      </c>
      <c r="B152" s="19" t="s">
        <v>149</v>
      </c>
      <c r="C152" s="7"/>
      <c r="D152" s="7"/>
      <c r="E152" s="7"/>
      <c r="F152" s="45" t="s">
        <v>157</v>
      </c>
      <c r="G152" s="45" t="s">
        <v>133</v>
      </c>
      <c r="H152" s="46">
        <v>8</v>
      </c>
      <c r="I152" s="48"/>
      <c r="J152" s="63">
        <v>0.08</v>
      </c>
      <c r="K152" s="7">
        <f t="shared" si="16"/>
        <v>0</v>
      </c>
      <c r="L152" s="70">
        <f t="shared" si="17"/>
        <v>0</v>
      </c>
      <c r="M152" s="70">
        <f t="shared" si="18"/>
        <v>0</v>
      </c>
      <c r="N152" s="70">
        <f t="shared" si="19"/>
        <v>0</v>
      </c>
    </row>
    <row r="153" spans="1:14" ht="12.75">
      <c r="A153" s="7">
        <v>8</v>
      </c>
      <c r="B153" s="19" t="s">
        <v>150</v>
      </c>
      <c r="C153" s="7"/>
      <c r="D153" s="7"/>
      <c r="E153" s="7"/>
      <c r="F153" s="45" t="s">
        <v>158</v>
      </c>
      <c r="G153" s="45" t="s">
        <v>133</v>
      </c>
      <c r="H153" s="46">
        <v>4</v>
      </c>
      <c r="I153" s="48"/>
      <c r="J153" s="63">
        <v>0.08</v>
      </c>
      <c r="K153" s="7">
        <f t="shared" si="16"/>
        <v>0</v>
      </c>
      <c r="L153" s="70">
        <f t="shared" si="17"/>
        <v>0</v>
      </c>
      <c r="M153" s="70">
        <f t="shared" si="18"/>
        <v>0</v>
      </c>
      <c r="N153" s="70">
        <f t="shared" si="19"/>
        <v>0</v>
      </c>
    </row>
    <row r="154" spans="1:14" ht="12.75">
      <c r="A154" s="7">
        <v>9</v>
      </c>
      <c r="B154" s="19" t="s">
        <v>151</v>
      </c>
      <c r="C154" s="7"/>
      <c r="D154" s="7"/>
      <c r="E154" s="7"/>
      <c r="F154" s="45"/>
      <c r="G154" s="45" t="s">
        <v>159</v>
      </c>
      <c r="H154" s="46">
        <v>2</v>
      </c>
      <c r="I154" s="48"/>
      <c r="J154" s="63">
        <v>0.23</v>
      </c>
      <c r="K154" s="7">
        <f t="shared" si="16"/>
        <v>0</v>
      </c>
      <c r="L154" s="70">
        <f t="shared" si="17"/>
        <v>0</v>
      </c>
      <c r="M154" s="70">
        <f t="shared" si="18"/>
        <v>0</v>
      </c>
      <c r="N154" s="70">
        <f t="shared" si="19"/>
        <v>0</v>
      </c>
    </row>
    <row r="155" spans="1:14" ht="23.25">
      <c r="A155" s="7">
        <v>10</v>
      </c>
      <c r="B155" s="19" t="s">
        <v>152</v>
      </c>
      <c r="C155" s="7"/>
      <c r="D155" s="7"/>
      <c r="E155" s="7"/>
      <c r="F155" s="45"/>
      <c r="G155" s="45" t="s">
        <v>159</v>
      </c>
      <c r="H155" s="46">
        <v>100</v>
      </c>
      <c r="I155" s="48"/>
      <c r="J155" s="63">
        <v>0.08</v>
      </c>
      <c r="K155" s="7">
        <f t="shared" si="16"/>
        <v>0</v>
      </c>
      <c r="L155" s="70">
        <f t="shared" si="17"/>
        <v>0</v>
      </c>
      <c r="M155" s="70">
        <f t="shared" si="18"/>
        <v>0</v>
      </c>
      <c r="N155" s="70">
        <f t="shared" si="19"/>
        <v>0</v>
      </c>
    </row>
    <row r="156" spans="1:14" ht="23.25">
      <c r="A156" s="7">
        <v>11</v>
      </c>
      <c r="B156" s="19" t="s">
        <v>153</v>
      </c>
      <c r="C156" s="7"/>
      <c r="D156" s="7"/>
      <c r="E156" s="7"/>
      <c r="F156" s="45"/>
      <c r="G156" s="45" t="s">
        <v>159</v>
      </c>
      <c r="H156" s="46">
        <v>200</v>
      </c>
      <c r="I156" s="48"/>
      <c r="J156" s="63">
        <v>0.08</v>
      </c>
      <c r="K156" s="7">
        <f t="shared" si="16"/>
        <v>0</v>
      </c>
      <c r="L156" s="70">
        <f t="shared" si="17"/>
        <v>0</v>
      </c>
      <c r="M156" s="70">
        <f t="shared" si="18"/>
        <v>0</v>
      </c>
      <c r="N156" s="70">
        <f t="shared" si="19"/>
        <v>0</v>
      </c>
    </row>
    <row r="157" spans="1:14" ht="12.75">
      <c r="A157" s="7">
        <v>12</v>
      </c>
      <c r="B157" s="19" t="s">
        <v>154</v>
      </c>
      <c r="C157" s="7"/>
      <c r="D157" s="7"/>
      <c r="E157" s="7"/>
      <c r="F157" s="45"/>
      <c r="G157" s="45" t="s">
        <v>159</v>
      </c>
      <c r="H157" s="46">
        <v>20</v>
      </c>
      <c r="I157" s="48"/>
      <c r="J157" s="63">
        <v>0.23</v>
      </c>
      <c r="K157" s="7">
        <f t="shared" si="16"/>
        <v>0</v>
      </c>
      <c r="L157" s="70">
        <f t="shared" si="17"/>
        <v>0</v>
      </c>
      <c r="M157" s="70">
        <f t="shared" si="18"/>
        <v>0</v>
      </c>
      <c r="N157" s="70">
        <f t="shared" si="19"/>
        <v>0</v>
      </c>
    </row>
    <row r="158" spans="1:14" ht="12.75">
      <c r="A158" s="7">
        <v>13</v>
      </c>
      <c r="B158" s="19" t="s">
        <v>155</v>
      </c>
      <c r="C158" s="7"/>
      <c r="D158" s="7"/>
      <c r="E158" s="7"/>
      <c r="F158" s="45"/>
      <c r="G158" s="45" t="s">
        <v>159</v>
      </c>
      <c r="H158" s="46">
        <v>400</v>
      </c>
      <c r="I158" s="48"/>
      <c r="J158" s="63">
        <v>0.08</v>
      </c>
      <c r="K158" s="7">
        <f t="shared" si="16"/>
        <v>0</v>
      </c>
      <c r="L158" s="70">
        <f t="shared" si="17"/>
        <v>0</v>
      </c>
      <c r="M158" s="70">
        <f t="shared" si="18"/>
        <v>0</v>
      </c>
      <c r="N158" s="70">
        <f t="shared" si="19"/>
        <v>0</v>
      </c>
    </row>
    <row r="159" spans="1:14" ht="23.25">
      <c r="A159" s="7">
        <v>14</v>
      </c>
      <c r="B159" s="19" t="s">
        <v>156</v>
      </c>
      <c r="C159" s="33"/>
      <c r="D159" s="33"/>
      <c r="E159" s="43"/>
      <c r="F159" s="48" t="s">
        <v>46</v>
      </c>
      <c r="G159" s="51" t="s">
        <v>159</v>
      </c>
      <c r="H159" s="48">
        <v>800</v>
      </c>
      <c r="I159" s="48"/>
      <c r="J159" s="63">
        <v>0.08</v>
      </c>
      <c r="K159" s="7">
        <f t="shared" si="16"/>
        <v>0</v>
      </c>
      <c r="L159" s="70">
        <f t="shared" si="17"/>
        <v>0</v>
      </c>
      <c r="M159" s="70">
        <f t="shared" si="18"/>
        <v>0</v>
      </c>
      <c r="N159" s="70">
        <f t="shared" si="19"/>
        <v>0</v>
      </c>
    </row>
    <row r="160" spans="2:14" ht="14.25">
      <c r="B160" s="23"/>
      <c r="C160" s="36"/>
      <c r="D160" s="36"/>
      <c r="E160" s="37"/>
      <c r="F160" s="38"/>
      <c r="G160" s="39"/>
      <c r="H160" s="38"/>
      <c r="I160" s="38"/>
      <c r="J160" s="38"/>
      <c r="K160" s="73" t="s">
        <v>314</v>
      </c>
      <c r="L160" s="72">
        <f>SUM(L146:L159)</f>
        <v>0</v>
      </c>
      <c r="M160" s="72">
        <f>SUM(M146:M159)</f>
        <v>0</v>
      </c>
      <c r="N160" s="72">
        <f>SUM(N146:N159)</f>
        <v>0</v>
      </c>
    </row>
    <row r="161" spans="2:11" ht="14.25">
      <c r="B161" s="25" t="s">
        <v>108</v>
      </c>
      <c r="D161" s="36"/>
      <c r="E161" s="37"/>
      <c r="F161" s="38"/>
      <c r="G161" s="39"/>
      <c r="H161" s="38"/>
      <c r="I161" s="29"/>
      <c r="J161" s="29"/>
      <c r="K161" s="29"/>
    </row>
    <row r="162" spans="2:11" ht="23.25">
      <c r="B162" s="24" t="s">
        <v>111</v>
      </c>
      <c r="D162" s="36"/>
      <c r="E162" s="37"/>
      <c r="F162" s="38"/>
      <c r="G162" s="39"/>
      <c r="H162" s="38"/>
      <c r="I162" s="29"/>
      <c r="J162" s="29"/>
      <c r="K162" s="29"/>
    </row>
    <row r="163" spans="2:11" ht="23.25">
      <c r="B163" s="24" t="s">
        <v>116</v>
      </c>
      <c r="D163" s="40"/>
      <c r="E163" s="28"/>
      <c r="F163" s="38"/>
      <c r="G163" s="39"/>
      <c r="H163" s="38"/>
      <c r="I163" s="29"/>
      <c r="J163" s="29"/>
      <c r="K163" s="29"/>
    </row>
    <row r="164" ht="12.75">
      <c r="B164" t="s">
        <v>109</v>
      </c>
    </row>
    <row r="165" ht="23.25">
      <c r="B165" s="24" t="s">
        <v>106</v>
      </c>
    </row>
    <row r="166" ht="23.25">
      <c r="B166" s="24" t="s">
        <v>135</v>
      </c>
    </row>
    <row r="167" ht="12.75">
      <c r="B167" s="24" t="s">
        <v>136</v>
      </c>
    </row>
    <row r="168" ht="12.75">
      <c r="B168" s="24" t="s">
        <v>103</v>
      </c>
    </row>
    <row r="170" spans="1:2" ht="14.25">
      <c r="A170" s="58"/>
      <c r="B170" s="58" t="s">
        <v>176</v>
      </c>
    </row>
    <row r="171" spans="1:14" ht="42.75">
      <c r="A171" s="17" t="s">
        <v>168</v>
      </c>
      <c r="B171" s="30" t="s">
        <v>0</v>
      </c>
      <c r="C171" s="2" t="s">
        <v>11</v>
      </c>
      <c r="D171" s="2" t="s">
        <v>13</v>
      </c>
      <c r="E171" s="2" t="s">
        <v>12</v>
      </c>
      <c r="F171" s="2" t="s">
        <v>4</v>
      </c>
      <c r="G171" s="3" t="s">
        <v>5</v>
      </c>
      <c r="H171" s="1" t="s">
        <v>3</v>
      </c>
      <c r="I171" s="31"/>
      <c r="J171" s="31" t="s">
        <v>293</v>
      </c>
      <c r="K171" s="32" t="s">
        <v>315</v>
      </c>
      <c r="L171" s="31" t="s">
        <v>1</v>
      </c>
      <c r="M171" s="32" t="s">
        <v>30</v>
      </c>
      <c r="N171" s="17" t="s">
        <v>313</v>
      </c>
    </row>
    <row r="172" spans="1:14" ht="14.25">
      <c r="A172" s="7">
        <v>1</v>
      </c>
      <c r="B172" s="18" t="s">
        <v>169</v>
      </c>
      <c r="C172" s="7"/>
      <c r="D172" s="7"/>
      <c r="E172" s="7"/>
      <c r="F172" s="33" t="s">
        <v>173</v>
      </c>
      <c r="G172" s="33" t="s">
        <v>43</v>
      </c>
      <c r="H172" s="7">
        <v>170</v>
      </c>
      <c r="I172" s="7"/>
      <c r="J172" s="63">
        <v>0.08</v>
      </c>
      <c r="K172" s="7">
        <f>I172*J172+I172</f>
        <v>0</v>
      </c>
      <c r="L172" s="70">
        <f>I172*H172</f>
        <v>0</v>
      </c>
      <c r="M172" s="70">
        <f>K172*H172</f>
        <v>0</v>
      </c>
      <c r="N172" s="70">
        <f>L172*J172</f>
        <v>0</v>
      </c>
    </row>
    <row r="173" spans="1:14" ht="14.25">
      <c r="A173" s="7">
        <v>2</v>
      </c>
      <c r="B173" s="18" t="s">
        <v>170</v>
      </c>
      <c r="C173" s="7"/>
      <c r="D173" s="7"/>
      <c r="E173" s="7"/>
      <c r="F173" s="33" t="s">
        <v>174</v>
      </c>
      <c r="G173" s="33" t="s">
        <v>43</v>
      </c>
      <c r="H173" s="7">
        <v>120</v>
      </c>
      <c r="I173" s="7"/>
      <c r="J173" s="63">
        <v>0.08</v>
      </c>
      <c r="K173" s="7">
        <f>I173*J173+I173</f>
        <v>0</v>
      </c>
      <c r="L173" s="70">
        <f>I173*H173</f>
        <v>0</v>
      </c>
      <c r="M173" s="70">
        <f>K173*H173</f>
        <v>0</v>
      </c>
      <c r="N173" s="70">
        <f>L173*J173</f>
        <v>0</v>
      </c>
    </row>
    <row r="174" spans="1:14" ht="14.25">
      <c r="A174" s="7">
        <v>3</v>
      </c>
      <c r="B174" s="18" t="s">
        <v>171</v>
      </c>
      <c r="C174" s="7"/>
      <c r="D174" s="7"/>
      <c r="E174" s="7"/>
      <c r="F174" s="33" t="s">
        <v>14</v>
      </c>
      <c r="G174" s="33" t="s">
        <v>43</v>
      </c>
      <c r="H174" s="7">
        <v>1000</v>
      </c>
      <c r="I174" s="7"/>
      <c r="J174" s="63">
        <v>0.08</v>
      </c>
      <c r="K174" s="7">
        <f>I174*J174+I174</f>
        <v>0</v>
      </c>
      <c r="L174" s="70">
        <f>I174*H174</f>
        <v>0</v>
      </c>
      <c r="M174" s="70">
        <f>K174*H174</f>
        <v>0</v>
      </c>
      <c r="N174" s="70">
        <f>L174*J174</f>
        <v>0</v>
      </c>
    </row>
    <row r="175" spans="1:14" ht="28.5">
      <c r="A175" s="7">
        <v>4</v>
      </c>
      <c r="B175" s="18" t="s">
        <v>172</v>
      </c>
      <c r="C175" s="7"/>
      <c r="D175" s="7"/>
      <c r="E175" s="7"/>
      <c r="F175" s="33" t="s">
        <v>175</v>
      </c>
      <c r="G175" s="33" t="s">
        <v>43</v>
      </c>
      <c r="H175" s="7">
        <v>960</v>
      </c>
      <c r="I175" s="7"/>
      <c r="J175" s="63">
        <v>0.08</v>
      </c>
      <c r="K175" s="7">
        <f>I175*J175+I175</f>
        <v>0</v>
      </c>
      <c r="L175" s="70">
        <f>I175*H175</f>
        <v>0</v>
      </c>
      <c r="M175" s="70">
        <f>K175*H175</f>
        <v>0</v>
      </c>
      <c r="N175" s="70">
        <f>L175*J175</f>
        <v>0</v>
      </c>
    </row>
    <row r="176" spans="11:14" ht="14.25">
      <c r="K176" s="73" t="s">
        <v>314</v>
      </c>
      <c r="L176" s="72">
        <f>SUM(L172:L175)</f>
        <v>0</v>
      </c>
      <c r="M176" s="72">
        <f>SUM(M172:M175)</f>
        <v>0</v>
      </c>
      <c r="N176" s="72">
        <f>SUM(N172:N175)</f>
        <v>0</v>
      </c>
    </row>
    <row r="179" ht="28.5">
      <c r="B179" s="58" t="s">
        <v>179</v>
      </c>
    </row>
    <row r="180" spans="1:14" ht="42.75">
      <c r="A180" s="17" t="s">
        <v>168</v>
      </c>
      <c r="B180" s="30" t="s">
        <v>0</v>
      </c>
      <c r="C180" s="2" t="s">
        <v>11</v>
      </c>
      <c r="D180" s="2" t="s">
        <v>13</v>
      </c>
      <c r="E180" s="2" t="s">
        <v>12</v>
      </c>
      <c r="F180" s="2" t="s">
        <v>4</v>
      </c>
      <c r="G180" s="3" t="s">
        <v>5</v>
      </c>
      <c r="H180" s="1" t="s">
        <v>3</v>
      </c>
      <c r="I180" s="31"/>
      <c r="J180" s="31" t="s">
        <v>293</v>
      </c>
      <c r="K180" s="32" t="s">
        <v>315</v>
      </c>
      <c r="L180" s="31" t="s">
        <v>1</v>
      </c>
      <c r="M180" s="32" t="s">
        <v>30</v>
      </c>
      <c r="N180" s="17" t="s">
        <v>313</v>
      </c>
    </row>
    <row r="181" spans="1:14" ht="28.5">
      <c r="A181" s="7">
        <v>1</v>
      </c>
      <c r="B181" s="18" t="s">
        <v>177</v>
      </c>
      <c r="C181" s="7"/>
      <c r="D181" s="7"/>
      <c r="E181" s="7"/>
      <c r="F181" s="60" t="s">
        <v>180</v>
      </c>
      <c r="G181" s="33" t="s">
        <v>181</v>
      </c>
      <c r="H181" s="34">
        <v>1</v>
      </c>
      <c r="I181" s="35"/>
      <c r="J181" s="63">
        <v>0.08</v>
      </c>
      <c r="K181" s="7">
        <f>I181*J181+I181</f>
        <v>0</v>
      </c>
      <c r="L181" s="70">
        <f>I181*H181</f>
        <v>0</v>
      </c>
      <c r="M181" s="70">
        <f>K181*H181</f>
        <v>0</v>
      </c>
      <c r="N181" s="70">
        <f>L181*J181</f>
        <v>0</v>
      </c>
    </row>
    <row r="182" spans="1:14" ht="42.75">
      <c r="A182" s="7">
        <v>2</v>
      </c>
      <c r="B182" s="18" t="s">
        <v>178</v>
      </c>
      <c r="C182" s="7"/>
      <c r="D182" s="7"/>
      <c r="E182" s="7"/>
      <c r="F182" s="60" t="s">
        <v>180</v>
      </c>
      <c r="G182" s="33" t="s">
        <v>181</v>
      </c>
      <c r="H182" s="34">
        <v>1</v>
      </c>
      <c r="I182" s="35"/>
      <c r="J182" s="63">
        <v>0.08</v>
      </c>
      <c r="K182" s="7">
        <f>I182*J182+I182</f>
        <v>0</v>
      </c>
      <c r="L182" s="70">
        <f>I182*H182</f>
        <v>0</v>
      </c>
      <c r="M182" s="70">
        <f>K182*H182</f>
        <v>0</v>
      </c>
      <c r="N182" s="70">
        <f>L182*J182</f>
        <v>0</v>
      </c>
    </row>
    <row r="183" spans="1:14" ht="42.75">
      <c r="A183" s="7">
        <v>3</v>
      </c>
      <c r="B183" s="18" t="s">
        <v>294</v>
      </c>
      <c r="C183" s="7"/>
      <c r="D183" s="7"/>
      <c r="E183" s="7"/>
      <c r="F183" s="60" t="s">
        <v>180</v>
      </c>
      <c r="G183" s="33" t="s">
        <v>181</v>
      </c>
      <c r="H183" s="34">
        <v>1</v>
      </c>
      <c r="I183" s="35"/>
      <c r="J183" s="63">
        <v>0.08</v>
      </c>
      <c r="K183" s="7">
        <f>I183*J183+I183</f>
        <v>0</v>
      </c>
      <c r="L183" s="70">
        <f>I183*H183</f>
        <v>0</v>
      </c>
      <c r="M183" s="70">
        <f>K183*H183</f>
        <v>0</v>
      </c>
      <c r="N183" s="70">
        <f>L183*J183</f>
        <v>0</v>
      </c>
    </row>
    <row r="184" spans="1:14" ht="28.5">
      <c r="A184" s="59">
        <v>4</v>
      </c>
      <c r="B184" s="18" t="s">
        <v>295</v>
      </c>
      <c r="C184" s="7"/>
      <c r="D184" s="7"/>
      <c r="E184" s="7"/>
      <c r="F184" s="60" t="s">
        <v>180</v>
      </c>
      <c r="G184" s="33" t="s">
        <v>181</v>
      </c>
      <c r="H184" s="34">
        <v>1</v>
      </c>
      <c r="I184" s="65"/>
      <c r="J184" s="63">
        <v>0.08</v>
      </c>
      <c r="K184" s="7">
        <f>I184*J184+I184</f>
        <v>0</v>
      </c>
      <c r="L184" s="70">
        <f>I184*H184</f>
        <v>0</v>
      </c>
      <c r="M184" s="70">
        <f>K184*H184</f>
        <v>0</v>
      </c>
      <c r="N184" s="70">
        <f>L184*J184</f>
        <v>0</v>
      </c>
    </row>
    <row r="185" spans="11:14" ht="14.25">
      <c r="K185" s="73" t="s">
        <v>314</v>
      </c>
      <c r="L185" s="72">
        <f>SUM(L181:L184)</f>
        <v>0</v>
      </c>
      <c r="M185" s="72">
        <f>SUM(M181:M184)</f>
        <v>0</v>
      </c>
      <c r="N185" s="72">
        <f>SUM(N181:N184)</f>
        <v>0</v>
      </c>
    </row>
    <row r="186" ht="12.75">
      <c r="B186" s="25" t="s">
        <v>108</v>
      </c>
    </row>
    <row r="187" ht="12.75">
      <c r="B187" s="87" t="s">
        <v>111</v>
      </c>
    </row>
    <row r="188" ht="12.75">
      <c r="B188" s="86" t="s">
        <v>109</v>
      </c>
    </row>
    <row r="189" ht="12.75">
      <c r="B189" s="87" t="s">
        <v>106</v>
      </c>
    </row>
    <row r="190" ht="12.75">
      <c r="B190" s="87" t="s">
        <v>296</v>
      </c>
    </row>
    <row r="191" ht="12.75">
      <c r="B191" s="87" t="s">
        <v>182</v>
      </c>
    </row>
    <row r="192" ht="12.75">
      <c r="B192" s="87" t="s">
        <v>183</v>
      </c>
    </row>
    <row r="193" ht="12.75">
      <c r="B193" s="87" t="s">
        <v>297</v>
      </c>
    </row>
    <row r="194" ht="12.75">
      <c r="B194" s="24"/>
    </row>
    <row r="196" ht="15.75">
      <c r="B196" s="41" t="s">
        <v>291</v>
      </c>
    </row>
    <row r="197" spans="1:14" ht="42.75">
      <c r="A197" s="17" t="s">
        <v>168</v>
      </c>
      <c r="B197" s="30" t="s">
        <v>0</v>
      </c>
      <c r="C197" s="2" t="s">
        <v>11</v>
      </c>
      <c r="D197" s="2" t="s">
        <v>13</v>
      </c>
      <c r="E197" s="2" t="s">
        <v>12</v>
      </c>
      <c r="F197" s="2" t="s">
        <v>4</v>
      </c>
      <c r="G197" s="3" t="s">
        <v>5</v>
      </c>
      <c r="H197" s="1" t="s">
        <v>3</v>
      </c>
      <c r="I197" s="31"/>
      <c r="J197" s="31" t="s">
        <v>293</v>
      </c>
      <c r="K197" s="32" t="s">
        <v>315</v>
      </c>
      <c r="L197" s="31" t="s">
        <v>1</v>
      </c>
      <c r="M197" s="32" t="s">
        <v>30</v>
      </c>
      <c r="N197" s="17" t="s">
        <v>313</v>
      </c>
    </row>
    <row r="198" spans="1:14" ht="14.25">
      <c r="A198" s="7">
        <v>1</v>
      </c>
      <c r="B198" s="18" t="s">
        <v>184</v>
      </c>
      <c r="C198" s="7"/>
      <c r="D198" s="7"/>
      <c r="E198" s="7"/>
      <c r="F198" s="7" t="s">
        <v>187</v>
      </c>
      <c r="G198" s="7" t="s">
        <v>189</v>
      </c>
      <c r="H198" s="7">
        <v>4</v>
      </c>
      <c r="I198" s="7"/>
      <c r="J198" s="63">
        <v>0.08</v>
      </c>
      <c r="K198" s="7">
        <f>I198*J198+I198</f>
        <v>0</v>
      </c>
      <c r="L198" s="70">
        <f>I198*H198</f>
        <v>0</v>
      </c>
      <c r="M198" s="70">
        <f>K198*H198</f>
        <v>0</v>
      </c>
      <c r="N198" s="70">
        <f>L198*J198</f>
        <v>0</v>
      </c>
    </row>
    <row r="199" spans="1:14" ht="28.5">
      <c r="A199" s="7">
        <v>2</v>
      </c>
      <c r="B199" s="18" t="s">
        <v>185</v>
      </c>
      <c r="C199" s="7"/>
      <c r="D199" s="7"/>
      <c r="E199" s="7"/>
      <c r="F199" s="7" t="s">
        <v>187</v>
      </c>
      <c r="G199" s="7" t="s">
        <v>189</v>
      </c>
      <c r="H199" s="7">
        <v>4</v>
      </c>
      <c r="I199" s="7"/>
      <c r="J199" s="63">
        <v>0.08</v>
      </c>
      <c r="K199" s="7">
        <f>I199*J199+I199</f>
        <v>0</v>
      </c>
      <c r="L199" s="70">
        <f>I199*H199</f>
        <v>0</v>
      </c>
      <c r="M199" s="70">
        <f>K199*H199</f>
        <v>0</v>
      </c>
      <c r="N199" s="70">
        <f>L199*J199</f>
        <v>0</v>
      </c>
    </row>
    <row r="200" spans="1:14" ht="14.25">
      <c r="A200" s="7">
        <v>3</v>
      </c>
      <c r="B200" s="18" t="s">
        <v>186</v>
      </c>
      <c r="C200" s="7"/>
      <c r="D200" s="7"/>
      <c r="E200" s="7"/>
      <c r="F200" s="7" t="s">
        <v>188</v>
      </c>
      <c r="G200" s="7" t="s">
        <v>189</v>
      </c>
      <c r="H200" s="7">
        <v>2</v>
      </c>
      <c r="I200" s="7"/>
      <c r="J200" s="63">
        <v>0.08</v>
      </c>
      <c r="K200" s="7">
        <f>I200*J200+I200</f>
        <v>0</v>
      </c>
      <c r="L200" s="70">
        <f>I200*H200</f>
        <v>0</v>
      </c>
      <c r="M200" s="70">
        <f>K200*H200</f>
        <v>0</v>
      </c>
      <c r="N200" s="70">
        <f>L200*J200</f>
        <v>0</v>
      </c>
    </row>
    <row r="201" spans="11:14" ht="14.25">
      <c r="K201" s="73" t="s">
        <v>314</v>
      </c>
      <c r="L201" s="72">
        <f>SUM(L198:L200)</f>
        <v>0</v>
      </c>
      <c r="M201" s="72">
        <f>SUM(M198:M200)</f>
        <v>0</v>
      </c>
      <c r="N201" s="72">
        <f>SUM(N198:N200)</f>
        <v>0</v>
      </c>
    </row>
    <row r="205" ht="15.75">
      <c r="B205" s="41" t="s">
        <v>292</v>
      </c>
    </row>
    <row r="206" spans="1:14" ht="42.75">
      <c r="A206" s="17" t="s">
        <v>168</v>
      </c>
      <c r="B206" s="30" t="s">
        <v>0</v>
      </c>
      <c r="C206" s="2" t="s">
        <v>11</v>
      </c>
      <c r="D206" s="2" t="s">
        <v>13</v>
      </c>
      <c r="E206" s="2" t="s">
        <v>12</v>
      </c>
      <c r="F206" s="2" t="s">
        <v>4</v>
      </c>
      <c r="G206" s="3" t="s">
        <v>5</v>
      </c>
      <c r="H206" s="1" t="s">
        <v>3</v>
      </c>
      <c r="I206" s="31"/>
      <c r="J206" s="31" t="s">
        <v>293</v>
      </c>
      <c r="K206" s="32" t="s">
        <v>315</v>
      </c>
      <c r="L206" s="31" t="s">
        <v>1</v>
      </c>
      <c r="M206" s="32" t="s">
        <v>30</v>
      </c>
      <c r="N206" s="17" t="s">
        <v>313</v>
      </c>
    </row>
    <row r="207" spans="1:14" ht="22.5">
      <c r="A207" s="7">
        <v>1</v>
      </c>
      <c r="B207" s="19" t="s">
        <v>190</v>
      </c>
      <c r="C207" s="7"/>
      <c r="D207" s="7"/>
      <c r="E207" s="7"/>
      <c r="F207" s="61" t="s">
        <v>273</v>
      </c>
      <c r="G207" s="45" t="s">
        <v>274</v>
      </c>
      <c r="H207" s="34">
        <v>60</v>
      </c>
      <c r="I207" s="48"/>
      <c r="J207" s="63">
        <v>0.08</v>
      </c>
      <c r="K207" s="7">
        <f aca="true" t="shared" si="20" ref="K207:K270">I207*J207+I207</f>
        <v>0</v>
      </c>
      <c r="L207" s="70">
        <f aca="true" t="shared" si="21" ref="L207:L270">I207*H207</f>
        <v>0</v>
      </c>
      <c r="M207" s="70">
        <f aca="true" t="shared" si="22" ref="M207:M270">K207*H207</f>
        <v>0</v>
      </c>
      <c r="N207" s="70">
        <f aca="true" t="shared" si="23" ref="N207:N270">L207*J207</f>
        <v>0</v>
      </c>
    </row>
    <row r="208" spans="1:14" ht="22.5">
      <c r="A208" s="7">
        <v>2</v>
      </c>
      <c r="B208" s="19" t="s">
        <v>191</v>
      </c>
      <c r="C208" s="7"/>
      <c r="D208" s="7"/>
      <c r="E208" s="7"/>
      <c r="F208" s="61" t="s">
        <v>273</v>
      </c>
      <c r="G208" s="45" t="s">
        <v>274</v>
      </c>
      <c r="H208" s="34">
        <v>70</v>
      </c>
      <c r="I208" s="48"/>
      <c r="J208" s="63">
        <v>0.08</v>
      </c>
      <c r="K208" s="7">
        <f t="shared" si="20"/>
        <v>0</v>
      </c>
      <c r="L208" s="70">
        <f t="shared" si="21"/>
        <v>0</v>
      </c>
      <c r="M208" s="70">
        <f t="shared" si="22"/>
        <v>0</v>
      </c>
      <c r="N208" s="70">
        <f t="shared" si="23"/>
        <v>0</v>
      </c>
    </row>
    <row r="209" spans="1:14" ht="22.5">
      <c r="A209" s="7">
        <v>3</v>
      </c>
      <c r="B209" s="19" t="s">
        <v>192</v>
      </c>
      <c r="C209" s="7"/>
      <c r="D209" s="7"/>
      <c r="E209" s="7"/>
      <c r="F209" s="61" t="s">
        <v>273</v>
      </c>
      <c r="G209" s="45" t="s">
        <v>274</v>
      </c>
      <c r="H209" s="34">
        <v>25</v>
      </c>
      <c r="I209" s="48"/>
      <c r="J209" s="63">
        <v>0.08</v>
      </c>
      <c r="K209" s="7">
        <f t="shared" si="20"/>
        <v>0</v>
      </c>
      <c r="L209" s="70">
        <f t="shared" si="21"/>
        <v>0</v>
      </c>
      <c r="M209" s="70">
        <f t="shared" si="22"/>
        <v>0</v>
      </c>
      <c r="N209" s="70">
        <f t="shared" si="23"/>
        <v>0</v>
      </c>
    </row>
    <row r="210" spans="1:14" ht="22.5">
      <c r="A210" s="7">
        <v>4</v>
      </c>
      <c r="B210" s="19" t="s">
        <v>193</v>
      </c>
      <c r="C210" s="7"/>
      <c r="D210" s="7"/>
      <c r="E210" s="7"/>
      <c r="F210" s="61" t="s">
        <v>273</v>
      </c>
      <c r="G210" s="45" t="s">
        <v>274</v>
      </c>
      <c r="H210" s="34">
        <v>10</v>
      </c>
      <c r="I210" s="48"/>
      <c r="J210" s="63">
        <v>0.08</v>
      </c>
      <c r="K210" s="7">
        <f t="shared" si="20"/>
        <v>0</v>
      </c>
      <c r="L210" s="70">
        <f t="shared" si="21"/>
        <v>0</v>
      </c>
      <c r="M210" s="70">
        <f t="shared" si="22"/>
        <v>0</v>
      </c>
      <c r="N210" s="70">
        <f t="shared" si="23"/>
        <v>0</v>
      </c>
    </row>
    <row r="211" spans="1:14" ht="22.5">
      <c r="A211" s="7">
        <v>5</v>
      </c>
      <c r="B211" s="19" t="s">
        <v>194</v>
      </c>
      <c r="C211" s="7"/>
      <c r="D211" s="7"/>
      <c r="E211" s="7"/>
      <c r="F211" s="61" t="s">
        <v>273</v>
      </c>
      <c r="G211" s="45" t="s">
        <v>274</v>
      </c>
      <c r="H211" s="34">
        <v>10</v>
      </c>
      <c r="I211" s="48"/>
      <c r="J211" s="63">
        <v>0.08</v>
      </c>
      <c r="K211" s="7">
        <f t="shared" si="20"/>
        <v>0</v>
      </c>
      <c r="L211" s="70">
        <f t="shared" si="21"/>
        <v>0</v>
      </c>
      <c r="M211" s="70">
        <f t="shared" si="22"/>
        <v>0</v>
      </c>
      <c r="N211" s="70">
        <f t="shared" si="23"/>
        <v>0</v>
      </c>
    </row>
    <row r="212" spans="1:14" ht="22.5">
      <c r="A212" s="7">
        <v>6</v>
      </c>
      <c r="B212" s="19" t="s">
        <v>195</v>
      </c>
      <c r="C212" s="7"/>
      <c r="D212" s="7"/>
      <c r="E212" s="7"/>
      <c r="F212" s="61" t="s">
        <v>273</v>
      </c>
      <c r="G212" s="45" t="s">
        <v>274</v>
      </c>
      <c r="H212" s="34">
        <v>2</v>
      </c>
      <c r="I212" s="48"/>
      <c r="J212" s="63">
        <v>0.08</v>
      </c>
      <c r="K212" s="7">
        <f t="shared" si="20"/>
        <v>0</v>
      </c>
      <c r="L212" s="70">
        <f t="shared" si="21"/>
        <v>0</v>
      </c>
      <c r="M212" s="70">
        <f t="shared" si="22"/>
        <v>0</v>
      </c>
      <c r="N212" s="70">
        <f t="shared" si="23"/>
        <v>0</v>
      </c>
    </row>
    <row r="213" spans="1:14" ht="22.5">
      <c r="A213" s="7">
        <v>7</v>
      </c>
      <c r="B213" s="19" t="s">
        <v>196</v>
      </c>
      <c r="C213" s="7"/>
      <c r="D213" s="7"/>
      <c r="E213" s="7"/>
      <c r="F213" s="61" t="s">
        <v>273</v>
      </c>
      <c r="G213" s="45" t="s">
        <v>274</v>
      </c>
      <c r="H213" s="34">
        <v>2</v>
      </c>
      <c r="I213" s="48"/>
      <c r="J213" s="63">
        <v>0.08</v>
      </c>
      <c r="K213" s="7">
        <f t="shared" si="20"/>
        <v>0</v>
      </c>
      <c r="L213" s="70">
        <f t="shared" si="21"/>
        <v>0</v>
      </c>
      <c r="M213" s="70">
        <f t="shared" si="22"/>
        <v>0</v>
      </c>
      <c r="N213" s="70">
        <f t="shared" si="23"/>
        <v>0</v>
      </c>
    </row>
    <row r="214" spans="1:14" ht="22.5">
      <c r="A214" s="7">
        <v>8</v>
      </c>
      <c r="B214" s="19" t="s">
        <v>197</v>
      </c>
      <c r="C214" s="7"/>
      <c r="D214" s="7"/>
      <c r="E214" s="7"/>
      <c r="F214" s="61" t="s">
        <v>273</v>
      </c>
      <c r="G214" s="45" t="s">
        <v>274</v>
      </c>
      <c r="H214" s="34">
        <v>2</v>
      </c>
      <c r="I214" s="48"/>
      <c r="J214" s="63">
        <v>0.08</v>
      </c>
      <c r="K214" s="7">
        <f t="shared" si="20"/>
        <v>0</v>
      </c>
      <c r="L214" s="70">
        <f t="shared" si="21"/>
        <v>0</v>
      </c>
      <c r="M214" s="70">
        <f t="shared" si="22"/>
        <v>0</v>
      </c>
      <c r="N214" s="70">
        <f t="shared" si="23"/>
        <v>0</v>
      </c>
    </row>
    <row r="215" spans="1:14" ht="22.5">
      <c r="A215" s="7">
        <v>9</v>
      </c>
      <c r="B215" s="19" t="s">
        <v>198</v>
      </c>
      <c r="C215" s="7"/>
      <c r="D215" s="7"/>
      <c r="E215" s="7"/>
      <c r="F215" s="61" t="s">
        <v>273</v>
      </c>
      <c r="G215" s="45" t="s">
        <v>274</v>
      </c>
      <c r="H215" s="34">
        <v>5</v>
      </c>
      <c r="I215" s="48"/>
      <c r="J215" s="63">
        <v>0.08</v>
      </c>
      <c r="K215" s="7">
        <f t="shared" si="20"/>
        <v>0</v>
      </c>
      <c r="L215" s="70">
        <f t="shared" si="21"/>
        <v>0</v>
      </c>
      <c r="M215" s="70">
        <f t="shared" si="22"/>
        <v>0</v>
      </c>
      <c r="N215" s="70">
        <f t="shared" si="23"/>
        <v>0</v>
      </c>
    </row>
    <row r="216" spans="1:14" ht="22.5">
      <c r="A216" s="7">
        <v>10</v>
      </c>
      <c r="B216" s="19" t="s">
        <v>199</v>
      </c>
      <c r="C216" s="7"/>
      <c r="D216" s="7"/>
      <c r="E216" s="7"/>
      <c r="F216" s="61" t="s">
        <v>273</v>
      </c>
      <c r="G216" s="45" t="s">
        <v>274</v>
      </c>
      <c r="H216" s="34">
        <v>5</v>
      </c>
      <c r="I216" s="48"/>
      <c r="J216" s="63">
        <v>0.08</v>
      </c>
      <c r="K216" s="7">
        <f t="shared" si="20"/>
        <v>0</v>
      </c>
      <c r="L216" s="70">
        <f t="shared" si="21"/>
        <v>0</v>
      </c>
      <c r="M216" s="70">
        <f t="shared" si="22"/>
        <v>0</v>
      </c>
      <c r="N216" s="70">
        <f t="shared" si="23"/>
        <v>0</v>
      </c>
    </row>
    <row r="217" spans="1:14" ht="22.5">
      <c r="A217" s="7">
        <v>11</v>
      </c>
      <c r="B217" s="19" t="s">
        <v>200</v>
      </c>
      <c r="C217" s="7"/>
      <c r="D217" s="7"/>
      <c r="E217" s="7"/>
      <c r="F217" s="61" t="s">
        <v>273</v>
      </c>
      <c r="G217" s="45" t="s">
        <v>274</v>
      </c>
      <c r="H217" s="34">
        <v>60</v>
      </c>
      <c r="I217" s="48"/>
      <c r="J217" s="63">
        <v>0.08</v>
      </c>
      <c r="K217" s="7">
        <f t="shared" si="20"/>
        <v>0</v>
      </c>
      <c r="L217" s="70">
        <f t="shared" si="21"/>
        <v>0</v>
      </c>
      <c r="M217" s="70">
        <f t="shared" si="22"/>
        <v>0</v>
      </c>
      <c r="N217" s="70">
        <f t="shared" si="23"/>
        <v>0</v>
      </c>
    </row>
    <row r="218" spans="1:14" ht="22.5">
      <c r="A218" s="7">
        <v>12</v>
      </c>
      <c r="B218" s="19" t="s">
        <v>201</v>
      </c>
      <c r="C218" s="7"/>
      <c r="D218" s="7"/>
      <c r="E218" s="7"/>
      <c r="F218" s="61" t="s">
        <v>273</v>
      </c>
      <c r="G218" s="45" t="s">
        <v>274</v>
      </c>
      <c r="H218" s="34">
        <v>40</v>
      </c>
      <c r="I218" s="48"/>
      <c r="J218" s="63">
        <v>0.08</v>
      </c>
      <c r="K218" s="7">
        <f t="shared" si="20"/>
        <v>0</v>
      </c>
      <c r="L218" s="70">
        <f t="shared" si="21"/>
        <v>0</v>
      </c>
      <c r="M218" s="70">
        <f t="shared" si="22"/>
        <v>0</v>
      </c>
      <c r="N218" s="70">
        <f t="shared" si="23"/>
        <v>0</v>
      </c>
    </row>
    <row r="219" spans="1:14" ht="22.5">
      <c r="A219" s="7">
        <v>13</v>
      </c>
      <c r="B219" s="19" t="s">
        <v>202</v>
      </c>
      <c r="C219" s="7"/>
      <c r="D219" s="7"/>
      <c r="E219" s="7"/>
      <c r="F219" s="61" t="s">
        <v>273</v>
      </c>
      <c r="G219" s="45" t="s">
        <v>274</v>
      </c>
      <c r="H219" s="34">
        <v>60</v>
      </c>
      <c r="I219" s="48"/>
      <c r="J219" s="63">
        <v>0.08</v>
      </c>
      <c r="K219" s="7">
        <f t="shared" si="20"/>
        <v>0</v>
      </c>
      <c r="L219" s="70">
        <f t="shared" si="21"/>
        <v>0</v>
      </c>
      <c r="M219" s="70">
        <f t="shared" si="22"/>
        <v>0</v>
      </c>
      <c r="N219" s="70">
        <f t="shared" si="23"/>
        <v>0</v>
      </c>
    </row>
    <row r="220" spans="1:14" ht="22.5">
      <c r="A220" s="7">
        <v>14</v>
      </c>
      <c r="B220" s="19" t="s">
        <v>203</v>
      </c>
      <c r="C220" s="7"/>
      <c r="D220" s="7"/>
      <c r="E220" s="7"/>
      <c r="F220" s="61" t="s">
        <v>273</v>
      </c>
      <c r="G220" s="45" t="s">
        <v>274</v>
      </c>
      <c r="H220" s="34">
        <v>5</v>
      </c>
      <c r="I220" s="48"/>
      <c r="J220" s="63">
        <v>0.08</v>
      </c>
      <c r="K220" s="7">
        <f t="shared" si="20"/>
        <v>0</v>
      </c>
      <c r="L220" s="70">
        <f t="shared" si="21"/>
        <v>0</v>
      </c>
      <c r="M220" s="70">
        <f t="shared" si="22"/>
        <v>0</v>
      </c>
      <c r="N220" s="70">
        <f t="shared" si="23"/>
        <v>0</v>
      </c>
    </row>
    <row r="221" spans="1:14" ht="22.5">
      <c r="A221" s="7">
        <v>15</v>
      </c>
      <c r="B221" s="19" t="s">
        <v>204</v>
      </c>
      <c r="C221" s="7"/>
      <c r="D221" s="7"/>
      <c r="E221" s="7"/>
      <c r="F221" s="61" t="s">
        <v>273</v>
      </c>
      <c r="G221" s="45" t="s">
        <v>274</v>
      </c>
      <c r="H221" s="34">
        <v>60</v>
      </c>
      <c r="I221" s="48"/>
      <c r="J221" s="63">
        <v>0.08</v>
      </c>
      <c r="K221" s="7">
        <f t="shared" si="20"/>
        <v>0</v>
      </c>
      <c r="L221" s="70">
        <f t="shared" si="21"/>
        <v>0</v>
      </c>
      <c r="M221" s="70">
        <f t="shared" si="22"/>
        <v>0</v>
      </c>
      <c r="N221" s="70">
        <f t="shared" si="23"/>
        <v>0</v>
      </c>
    </row>
    <row r="222" spans="1:14" ht="22.5">
      <c r="A222" s="7">
        <v>16</v>
      </c>
      <c r="B222" s="19" t="s">
        <v>205</v>
      </c>
      <c r="C222" s="7"/>
      <c r="D222" s="7"/>
      <c r="E222" s="7"/>
      <c r="F222" s="61" t="s">
        <v>273</v>
      </c>
      <c r="G222" s="45" t="s">
        <v>274</v>
      </c>
      <c r="H222" s="34">
        <v>60</v>
      </c>
      <c r="I222" s="48"/>
      <c r="J222" s="63">
        <v>0.08</v>
      </c>
      <c r="K222" s="7">
        <f t="shared" si="20"/>
        <v>0</v>
      </c>
      <c r="L222" s="70">
        <f t="shared" si="21"/>
        <v>0</v>
      </c>
      <c r="M222" s="70">
        <f t="shared" si="22"/>
        <v>0</v>
      </c>
      <c r="N222" s="70">
        <f t="shared" si="23"/>
        <v>0</v>
      </c>
    </row>
    <row r="223" spans="1:14" ht="22.5">
      <c r="A223" s="7">
        <v>17</v>
      </c>
      <c r="B223" s="19" t="s">
        <v>206</v>
      </c>
      <c r="C223" s="7"/>
      <c r="D223" s="7"/>
      <c r="E223" s="7"/>
      <c r="F223" s="61" t="s">
        <v>273</v>
      </c>
      <c r="G223" s="45" t="s">
        <v>274</v>
      </c>
      <c r="H223" s="34">
        <v>60</v>
      </c>
      <c r="I223" s="48"/>
      <c r="J223" s="63">
        <v>0.08</v>
      </c>
      <c r="K223" s="7">
        <f t="shared" si="20"/>
        <v>0</v>
      </c>
      <c r="L223" s="70">
        <f t="shared" si="21"/>
        <v>0</v>
      </c>
      <c r="M223" s="70">
        <f t="shared" si="22"/>
        <v>0</v>
      </c>
      <c r="N223" s="70">
        <f t="shared" si="23"/>
        <v>0</v>
      </c>
    </row>
    <row r="224" spans="1:14" ht="22.5">
      <c r="A224" s="7">
        <v>18</v>
      </c>
      <c r="B224" s="19" t="s">
        <v>207</v>
      </c>
      <c r="C224" s="7"/>
      <c r="D224" s="7"/>
      <c r="E224" s="7"/>
      <c r="F224" s="61" t="s">
        <v>273</v>
      </c>
      <c r="G224" s="45" t="s">
        <v>274</v>
      </c>
      <c r="H224" s="34">
        <v>5</v>
      </c>
      <c r="I224" s="48"/>
      <c r="J224" s="63">
        <v>0.08</v>
      </c>
      <c r="K224" s="7">
        <f t="shared" si="20"/>
        <v>0</v>
      </c>
      <c r="L224" s="70">
        <f t="shared" si="21"/>
        <v>0</v>
      </c>
      <c r="M224" s="70">
        <f t="shared" si="22"/>
        <v>0</v>
      </c>
      <c r="N224" s="70">
        <f t="shared" si="23"/>
        <v>0</v>
      </c>
    </row>
    <row r="225" spans="1:14" ht="22.5">
      <c r="A225" s="7">
        <v>19</v>
      </c>
      <c r="B225" s="19" t="s">
        <v>208</v>
      </c>
      <c r="C225" s="7"/>
      <c r="D225" s="7"/>
      <c r="E225" s="7"/>
      <c r="F225" s="61" t="s">
        <v>273</v>
      </c>
      <c r="G225" s="45" t="s">
        <v>274</v>
      </c>
      <c r="H225" s="34">
        <v>60</v>
      </c>
      <c r="I225" s="48"/>
      <c r="J225" s="63">
        <v>0.08</v>
      </c>
      <c r="K225" s="7">
        <f t="shared" si="20"/>
        <v>0</v>
      </c>
      <c r="L225" s="70">
        <f t="shared" si="21"/>
        <v>0</v>
      </c>
      <c r="M225" s="70">
        <f t="shared" si="22"/>
        <v>0</v>
      </c>
      <c r="N225" s="70">
        <f t="shared" si="23"/>
        <v>0</v>
      </c>
    </row>
    <row r="226" spans="1:14" ht="22.5">
      <c r="A226" s="7">
        <v>20</v>
      </c>
      <c r="B226" s="19" t="s">
        <v>209</v>
      </c>
      <c r="C226" s="7"/>
      <c r="D226" s="7"/>
      <c r="E226" s="7"/>
      <c r="F226" s="61" t="s">
        <v>273</v>
      </c>
      <c r="G226" s="45" t="s">
        <v>274</v>
      </c>
      <c r="H226" s="34">
        <v>10</v>
      </c>
      <c r="I226" s="48"/>
      <c r="J226" s="63">
        <v>0.08</v>
      </c>
      <c r="K226" s="7">
        <f t="shared" si="20"/>
        <v>0</v>
      </c>
      <c r="L226" s="70">
        <f t="shared" si="21"/>
        <v>0</v>
      </c>
      <c r="M226" s="70">
        <f t="shared" si="22"/>
        <v>0</v>
      </c>
      <c r="N226" s="70">
        <f t="shared" si="23"/>
        <v>0</v>
      </c>
    </row>
    <row r="227" spans="1:14" ht="22.5">
      <c r="A227" s="7">
        <v>21</v>
      </c>
      <c r="B227" s="19" t="s">
        <v>210</v>
      </c>
      <c r="C227" s="7"/>
      <c r="D227" s="7"/>
      <c r="E227" s="7"/>
      <c r="F227" s="61" t="s">
        <v>273</v>
      </c>
      <c r="G227" s="45" t="s">
        <v>274</v>
      </c>
      <c r="H227" s="34">
        <v>50</v>
      </c>
      <c r="I227" s="48"/>
      <c r="J227" s="63">
        <v>0.08</v>
      </c>
      <c r="K227" s="7">
        <f t="shared" si="20"/>
        <v>0</v>
      </c>
      <c r="L227" s="70">
        <f t="shared" si="21"/>
        <v>0</v>
      </c>
      <c r="M227" s="70">
        <f t="shared" si="22"/>
        <v>0</v>
      </c>
      <c r="N227" s="70">
        <f t="shared" si="23"/>
        <v>0</v>
      </c>
    </row>
    <row r="228" spans="1:14" ht="22.5">
      <c r="A228" s="7">
        <v>22</v>
      </c>
      <c r="B228" s="19" t="s">
        <v>211</v>
      </c>
      <c r="C228" s="7"/>
      <c r="D228" s="7"/>
      <c r="E228" s="7"/>
      <c r="F228" s="61" t="s">
        <v>273</v>
      </c>
      <c r="G228" s="45" t="s">
        <v>274</v>
      </c>
      <c r="H228" s="34">
        <v>25</v>
      </c>
      <c r="I228" s="48"/>
      <c r="J228" s="63">
        <v>0.08</v>
      </c>
      <c r="K228" s="7">
        <f t="shared" si="20"/>
        <v>0</v>
      </c>
      <c r="L228" s="70">
        <f t="shared" si="21"/>
        <v>0</v>
      </c>
      <c r="M228" s="70">
        <f t="shared" si="22"/>
        <v>0</v>
      </c>
      <c r="N228" s="70">
        <f t="shared" si="23"/>
        <v>0</v>
      </c>
    </row>
    <row r="229" spans="1:14" ht="22.5">
      <c r="A229" s="7">
        <v>23</v>
      </c>
      <c r="B229" s="19" t="s">
        <v>212</v>
      </c>
      <c r="C229" s="7"/>
      <c r="D229" s="7"/>
      <c r="E229" s="7"/>
      <c r="F229" s="61" t="s">
        <v>273</v>
      </c>
      <c r="G229" s="45" t="s">
        <v>274</v>
      </c>
      <c r="H229" s="34">
        <v>10</v>
      </c>
      <c r="I229" s="48"/>
      <c r="J229" s="63">
        <v>0.08</v>
      </c>
      <c r="K229" s="7">
        <f t="shared" si="20"/>
        <v>0</v>
      </c>
      <c r="L229" s="70">
        <f t="shared" si="21"/>
        <v>0</v>
      </c>
      <c r="M229" s="70">
        <f t="shared" si="22"/>
        <v>0</v>
      </c>
      <c r="N229" s="70">
        <f t="shared" si="23"/>
        <v>0</v>
      </c>
    </row>
    <row r="230" spans="1:14" ht="22.5">
      <c r="A230" s="7">
        <v>24</v>
      </c>
      <c r="B230" s="19" t="s">
        <v>213</v>
      </c>
      <c r="C230" s="7"/>
      <c r="D230" s="7"/>
      <c r="E230" s="7"/>
      <c r="F230" s="61" t="s">
        <v>273</v>
      </c>
      <c r="G230" s="45" t="s">
        <v>274</v>
      </c>
      <c r="H230" s="34">
        <v>60</v>
      </c>
      <c r="I230" s="48"/>
      <c r="J230" s="63">
        <v>0.08</v>
      </c>
      <c r="K230" s="7">
        <f t="shared" si="20"/>
        <v>0</v>
      </c>
      <c r="L230" s="70">
        <f t="shared" si="21"/>
        <v>0</v>
      </c>
      <c r="M230" s="70">
        <f t="shared" si="22"/>
        <v>0</v>
      </c>
      <c r="N230" s="70">
        <f t="shared" si="23"/>
        <v>0</v>
      </c>
    </row>
    <row r="231" spans="1:14" ht="22.5">
      <c r="A231" s="7">
        <v>25</v>
      </c>
      <c r="B231" s="19" t="s">
        <v>214</v>
      </c>
      <c r="C231" s="7"/>
      <c r="D231" s="7"/>
      <c r="E231" s="7"/>
      <c r="F231" s="61" t="s">
        <v>273</v>
      </c>
      <c r="G231" s="45" t="s">
        <v>274</v>
      </c>
      <c r="H231" s="34">
        <v>50</v>
      </c>
      <c r="I231" s="48"/>
      <c r="J231" s="63">
        <v>0.08</v>
      </c>
      <c r="K231" s="7">
        <f t="shared" si="20"/>
        <v>0</v>
      </c>
      <c r="L231" s="70">
        <f t="shared" si="21"/>
        <v>0</v>
      </c>
      <c r="M231" s="70">
        <f t="shared" si="22"/>
        <v>0</v>
      </c>
      <c r="N231" s="70">
        <f t="shared" si="23"/>
        <v>0</v>
      </c>
    </row>
    <row r="232" spans="1:14" ht="22.5">
      <c r="A232" s="7">
        <v>26</v>
      </c>
      <c r="B232" s="19" t="s">
        <v>215</v>
      </c>
      <c r="C232" s="7"/>
      <c r="D232" s="7"/>
      <c r="E232" s="7"/>
      <c r="F232" s="61" t="s">
        <v>273</v>
      </c>
      <c r="G232" s="45" t="s">
        <v>274</v>
      </c>
      <c r="H232" s="34">
        <v>5</v>
      </c>
      <c r="I232" s="48"/>
      <c r="J232" s="63">
        <v>0.08</v>
      </c>
      <c r="K232" s="7">
        <f t="shared" si="20"/>
        <v>0</v>
      </c>
      <c r="L232" s="70">
        <f t="shared" si="21"/>
        <v>0</v>
      </c>
      <c r="M232" s="70">
        <f t="shared" si="22"/>
        <v>0</v>
      </c>
      <c r="N232" s="70">
        <f t="shared" si="23"/>
        <v>0</v>
      </c>
    </row>
    <row r="233" spans="1:14" ht="22.5">
      <c r="A233" s="7">
        <v>27</v>
      </c>
      <c r="B233" s="19" t="s">
        <v>216</v>
      </c>
      <c r="C233" s="7"/>
      <c r="D233" s="7"/>
      <c r="E233" s="7"/>
      <c r="F233" s="61" t="s">
        <v>273</v>
      </c>
      <c r="G233" s="45" t="s">
        <v>274</v>
      </c>
      <c r="H233" s="34">
        <v>5</v>
      </c>
      <c r="I233" s="48"/>
      <c r="J233" s="63">
        <v>0.08</v>
      </c>
      <c r="K233" s="7">
        <f t="shared" si="20"/>
        <v>0</v>
      </c>
      <c r="L233" s="70">
        <f t="shared" si="21"/>
        <v>0</v>
      </c>
      <c r="M233" s="70">
        <f t="shared" si="22"/>
        <v>0</v>
      </c>
      <c r="N233" s="70">
        <f t="shared" si="23"/>
        <v>0</v>
      </c>
    </row>
    <row r="234" spans="1:14" ht="22.5">
      <c r="A234" s="7">
        <v>28</v>
      </c>
      <c r="B234" s="19" t="s">
        <v>217</v>
      </c>
      <c r="C234" s="7"/>
      <c r="D234" s="7"/>
      <c r="E234" s="7"/>
      <c r="F234" s="61" t="s">
        <v>273</v>
      </c>
      <c r="G234" s="45" t="s">
        <v>274</v>
      </c>
      <c r="H234" s="34">
        <v>60</v>
      </c>
      <c r="I234" s="48"/>
      <c r="J234" s="63">
        <v>0.08</v>
      </c>
      <c r="K234" s="7">
        <f t="shared" si="20"/>
        <v>0</v>
      </c>
      <c r="L234" s="70">
        <f t="shared" si="21"/>
        <v>0</v>
      </c>
      <c r="M234" s="70">
        <f t="shared" si="22"/>
        <v>0</v>
      </c>
      <c r="N234" s="70">
        <f t="shared" si="23"/>
        <v>0</v>
      </c>
    </row>
    <row r="235" spans="1:14" ht="22.5">
      <c r="A235" s="7">
        <v>29</v>
      </c>
      <c r="B235" s="19" t="s">
        <v>218</v>
      </c>
      <c r="C235" s="7"/>
      <c r="D235" s="7"/>
      <c r="E235" s="7"/>
      <c r="F235" s="61" t="s">
        <v>273</v>
      </c>
      <c r="G235" s="45" t="s">
        <v>274</v>
      </c>
      <c r="H235" s="34">
        <v>10</v>
      </c>
      <c r="I235" s="48"/>
      <c r="J235" s="63">
        <v>0.08</v>
      </c>
      <c r="K235" s="7">
        <f t="shared" si="20"/>
        <v>0</v>
      </c>
      <c r="L235" s="70">
        <f t="shared" si="21"/>
        <v>0</v>
      </c>
      <c r="M235" s="70">
        <f t="shared" si="22"/>
        <v>0</v>
      </c>
      <c r="N235" s="70">
        <f t="shared" si="23"/>
        <v>0</v>
      </c>
    </row>
    <row r="236" spans="1:14" ht="22.5">
      <c r="A236" s="7">
        <v>30</v>
      </c>
      <c r="B236" s="19" t="s">
        <v>219</v>
      </c>
      <c r="C236" s="7"/>
      <c r="D236" s="7"/>
      <c r="E236" s="7"/>
      <c r="F236" s="61" t="s">
        <v>273</v>
      </c>
      <c r="G236" s="45" t="s">
        <v>274</v>
      </c>
      <c r="H236" s="34">
        <v>5</v>
      </c>
      <c r="I236" s="48"/>
      <c r="J236" s="63">
        <v>0.08</v>
      </c>
      <c r="K236" s="7">
        <f t="shared" si="20"/>
        <v>0</v>
      </c>
      <c r="L236" s="70">
        <f t="shared" si="21"/>
        <v>0</v>
      </c>
      <c r="M236" s="70">
        <f t="shared" si="22"/>
        <v>0</v>
      </c>
      <c r="N236" s="70">
        <f t="shared" si="23"/>
        <v>0</v>
      </c>
    </row>
    <row r="237" spans="1:14" ht="22.5">
      <c r="A237" s="7">
        <v>31</v>
      </c>
      <c r="B237" s="19" t="s">
        <v>220</v>
      </c>
      <c r="C237" s="7"/>
      <c r="D237" s="7"/>
      <c r="E237" s="7"/>
      <c r="F237" s="61" t="s">
        <v>273</v>
      </c>
      <c r="G237" s="45" t="s">
        <v>274</v>
      </c>
      <c r="H237" s="34">
        <v>40</v>
      </c>
      <c r="I237" s="48"/>
      <c r="J237" s="63">
        <v>0.08</v>
      </c>
      <c r="K237" s="7">
        <f t="shared" si="20"/>
        <v>0</v>
      </c>
      <c r="L237" s="70">
        <f t="shared" si="21"/>
        <v>0</v>
      </c>
      <c r="M237" s="70">
        <f t="shared" si="22"/>
        <v>0</v>
      </c>
      <c r="N237" s="70">
        <f t="shared" si="23"/>
        <v>0</v>
      </c>
    </row>
    <row r="238" spans="1:14" ht="22.5">
      <c r="A238" s="7">
        <v>32</v>
      </c>
      <c r="B238" s="19" t="s">
        <v>221</v>
      </c>
      <c r="C238" s="7"/>
      <c r="D238" s="7"/>
      <c r="E238" s="7"/>
      <c r="F238" s="61" t="s">
        <v>273</v>
      </c>
      <c r="G238" s="45" t="s">
        <v>274</v>
      </c>
      <c r="H238" s="34">
        <v>60</v>
      </c>
      <c r="I238" s="48"/>
      <c r="J238" s="63">
        <v>0.08</v>
      </c>
      <c r="K238" s="7">
        <f t="shared" si="20"/>
        <v>0</v>
      </c>
      <c r="L238" s="70">
        <f t="shared" si="21"/>
        <v>0</v>
      </c>
      <c r="M238" s="70">
        <f t="shared" si="22"/>
        <v>0</v>
      </c>
      <c r="N238" s="70">
        <f t="shared" si="23"/>
        <v>0</v>
      </c>
    </row>
    <row r="239" spans="1:14" ht="22.5">
      <c r="A239" s="7">
        <v>33</v>
      </c>
      <c r="B239" s="19" t="s">
        <v>222</v>
      </c>
      <c r="C239" s="7"/>
      <c r="D239" s="7"/>
      <c r="E239" s="7"/>
      <c r="F239" s="61" t="s">
        <v>273</v>
      </c>
      <c r="G239" s="45" t="s">
        <v>274</v>
      </c>
      <c r="H239" s="34">
        <v>60</v>
      </c>
      <c r="I239" s="48"/>
      <c r="J239" s="63">
        <v>0.08</v>
      </c>
      <c r="K239" s="7">
        <f t="shared" si="20"/>
        <v>0</v>
      </c>
      <c r="L239" s="70">
        <f t="shared" si="21"/>
        <v>0</v>
      </c>
      <c r="M239" s="70">
        <f t="shared" si="22"/>
        <v>0</v>
      </c>
      <c r="N239" s="70">
        <f t="shared" si="23"/>
        <v>0</v>
      </c>
    </row>
    <row r="240" spans="1:14" ht="22.5">
      <c r="A240" s="7">
        <v>34</v>
      </c>
      <c r="B240" s="19" t="s">
        <v>223</v>
      </c>
      <c r="C240" s="7"/>
      <c r="D240" s="7"/>
      <c r="E240" s="7"/>
      <c r="F240" s="61" t="s">
        <v>273</v>
      </c>
      <c r="G240" s="45" t="s">
        <v>274</v>
      </c>
      <c r="H240" s="34">
        <v>10</v>
      </c>
      <c r="I240" s="48"/>
      <c r="J240" s="63">
        <v>0.08</v>
      </c>
      <c r="K240" s="7">
        <f t="shared" si="20"/>
        <v>0</v>
      </c>
      <c r="L240" s="70">
        <f t="shared" si="21"/>
        <v>0</v>
      </c>
      <c r="M240" s="70">
        <f t="shared" si="22"/>
        <v>0</v>
      </c>
      <c r="N240" s="70">
        <f t="shared" si="23"/>
        <v>0</v>
      </c>
    </row>
    <row r="241" spans="1:14" ht="22.5">
      <c r="A241" s="7">
        <v>35</v>
      </c>
      <c r="B241" s="19" t="s">
        <v>224</v>
      </c>
      <c r="C241" s="7"/>
      <c r="D241" s="7"/>
      <c r="E241" s="7"/>
      <c r="F241" s="61" t="s">
        <v>273</v>
      </c>
      <c r="G241" s="45" t="s">
        <v>274</v>
      </c>
      <c r="H241" s="34">
        <v>10</v>
      </c>
      <c r="I241" s="48"/>
      <c r="J241" s="63">
        <v>0.08</v>
      </c>
      <c r="K241" s="7">
        <f t="shared" si="20"/>
        <v>0</v>
      </c>
      <c r="L241" s="70">
        <f t="shared" si="21"/>
        <v>0</v>
      </c>
      <c r="M241" s="70">
        <f t="shared" si="22"/>
        <v>0</v>
      </c>
      <c r="N241" s="70">
        <f t="shared" si="23"/>
        <v>0</v>
      </c>
    </row>
    <row r="242" spans="1:14" ht="22.5">
      <c r="A242" s="7">
        <v>36</v>
      </c>
      <c r="B242" s="19" t="s">
        <v>225</v>
      </c>
      <c r="C242" s="7"/>
      <c r="D242" s="7"/>
      <c r="E242" s="7"/>
      <c r="F242" s="61" t="s">
        <v>273</v>
      </c>
      <c r="G242" s="45" t="s">
        <v>274</v>
      </c>
      <c r="H242" s="34">
        <v>20</v>
      </c>
      <c r="I242" s="48"/>
      <c r="J242" s="63">
        <v>0.08</v>
      </c>
      <c r="K242" s="7">
        <f t="shared" si="20"/>
        <v>0</v>
      </c>
      <c r="L242" s="70">
        <f t="shared" si="21"/>
        <v>0</v>
      </c>
      <c r="M242" s="70">
        <f t="shared" si="22"/>
        <v>0</v>
      </c>
      <c r="N242" s="70">
        <f t="shared" si="23"/>
        <v>0</v>
      </c>
    </row>
    <row r="243" spans="1:14" ht="22.5">
      <c r="A243" s="7">
        <v>37</v>
      </c>
      <c r="B243" s="19" t="s">
        <v>226</v>
      </c>
      <c r="C243" s="7"/>
      <c r="D243" s="7"/>
      <c r="E243" s="7"/>
      <c r="F243" s="61" t="s">
        <v>273</v>
      </c>
      <c r="G243" s="45" t="s">
        <v>274</v>
      </c>
      <c r="H243" s="34">
        <v>60</v>
      </c>
      <c r="I243" s="48"/>
      <c r="J243" s="63">
        <v>0.08</v>
      </c>
      <c r="K243" s="7">
        <f t="shared" si="20"/>
        <v>0</v>
      </c>
      <c r="L243" s="70">
        <f t="shared" si="21"/>
        <v>0</v>
      </c>
      <c r="M243" s="70">
        <f t="shared" si="22"/>
        <v>0</v>
      </c>
      <c r="N243" s="70">
        <f t="shared" si="23"/>
        <v>0</v>
      </c>
    </row>
    <row r="244" spans="1:14" ht="22.5">
      <c r="A244" s="7">
        <v>38</v>
      </c>
      <c r="B244" s="19" t="s">
        <v>227</v>
      </c>
      <c r="C244" s="7"/>
      <c r="D244" s="7"/>
      <c r="E244" s="7"/>
      <c r="F244" s="61" t="s">
        <v>273</v>
      </c>
      <c r="G244" s="45" t="s">
        <v>274</v>
      </c>
      <c r="H244" s="34">
        <v>10</v>
      </c>
      <c r="I244" s="48"/>
      <c r="J244" s="63">
        <v>0.08</v>
      </c>
      <c r="K244" s="7">
        <f t="shared" si="20"/>
        <v>0</v>
      </c>
      <c r="L244" s="70">
        <f t="shared" si="21"/>
        <v>0</v>
      </c>
      <c r="M244" s="70">
        <f t="shared" si="22"/>
        <v>0</v>
      </c>
      <c r="N244" s="70">
        <f t="shared" si="23"/>
        <v>0</v>
      </c>
    </row>
    <row r="245" spans="1:14" ht="22.5">
      <c r="A245" s="7">
        <v>39</v>
      </c>
      <c r="B245" s="19" t="s">
        <v>228</v>
      </c>
      <c r="C245" s="7"/>
      <c r="D245" s="7"/>
      <c r="E245" s="7"/>
      <c r="F245" s="61" t="s">
        <v>273</v>
      </c>
      <c r="G245" s="45" t="s">
        <v>274</v>
      </c>
      <c r="H245" s="34">
        <v>80</v>
      </c>
      <c r="I245" s="48"/>
      <c r="J245" s="63">
        <v>0.08</v>
      </c>
      <c r="K245" s="7">
        <f t="shared" si="20"/>
        <v>0</v>
      </c>
      <c r="L245" s="70">
        <f t="shared" si="21"/>
        <v>0</v>
      </c>
      <c r="M245" s="70">
        <f t="shared" si="22"/>
        <v>0</v>
      </c>
      <c r="N245" s="70">
        <f t="shared" si="23"/>
        <v>0</v>
      </c>
    </row>
    <row r="246" spans="1:14" ht="22.5">
      <c r="A246" s="7">
        <v>40</v>
      </c>
      <c r="B246" s="19" t="s">
        <v>229</v>
      </c>
      <c r="C246" s="7"/>
      <c r="D246" s="7"/>
      <c r="E246" s="7"/>
      <c r="F246" s="61" t="s">
        <v>273</v>
      </c>
      <c r="G246" s="45" t="s">
        <v>274</v>
      </c>
      <c r="H246" s="34">
        <v>10</v>
      </c>
      <c r="I246" s="48"/>
      <c r="J246" s="63">
        <v>0.08</v>
      </c>
      <c r="K246" s="7">
        <f t="shared" si="20"/>
        <v>0</v>
      </c>
      <c r="L246" s="70">
        <f t="shared" si="21"/>
        <v>0</v>
      </c>
      <c r="M246" s="70">
        <f t="shared" si="22"/>
        <v>0</v>
      </c>
      <c r="N246" s="70">
        <f t="shared" si="23"/>
        <v>0</v>
      </c>
    </row>
    <row r="247" spans="1:14" ht="22.5">
      <c r="A247" s="7">
        <v>41</v>
      </c>
      <c r="B247" s="19" t="s">
        <v>230</v>
      </c>
      <c r="C247" s="7"/>
      <c r="D247" s="7"/>
      <c r="E247" s="7"/>
      <c r="F247" s="61" t="s">
        <v>273</v>
      </c>
      <c r="G247" s="45" t="s">
        <v>274</v>
      </c>
      <c r="H247" s="34">
        <v>20</v>
      </c>
      <c r="I247" s="48"/>
      <c r="J247" s="63">
        <v>0.08</v>
      </c>
      <c r="K247" s="7">
        <f t="shared" si="20"/>
        <v>0</v>
      </c>
      <c r="L247" s="70">
        <f t="shared" si="21"/>
        <v>0</v>
      </c>
      <c r="M247" s="70">
        <f t="shared" si="22"/>
        <v>0</v>
      </c>
      <c r="N247" s="70">
        <f t="shared" si="23"/>
        <v>0</v>
      </c>
    </row>
    <row r="248" spans="1:14" ht="22.5">
      <c r="A248" s="7">
        <v>42</v>
      </c>
      <c r="B248" s="19" t="s">
        <v>231</v>
      </c>
      <c r="C248" s="7"/>
      <c r="D248" s="7"/>
      <c r="E248" s="7"/>
      <c r="F248" s="61" t="s">
        <v>273</v>
      </c>
      <c r="G248" s="45" t="s">
        <v>274</v>
      </c>
      <c r="H248" s="34">
        <v>20</v>
      </c>
      <c r="I248" s="48"/>
      <c r="J248" s="63">
        <v>0.08</v>
      </c>
      <c r="K248" s="7">
        <f t="shared" si="20"/>
        <v>0</v>
      </c>
      <c r="L248" s="70">
        <f t="shared" si="21"/>
        <v>0</v>
      </c>
      <c r="M248" s="70">
        <f t="shared" si="22"/>
        <v>0</v>
      </c>
      <c r="N248" s="70">
        <f t="shared" si="23"/>
        <v>0</v>
      </c>
    </row>
    <row r="249" spans="1:14" ht="22.5">
      <c r="A249" s="7">
        <v>43</v>
      </c>
      <c r="B249" s="19" t="s">
        <v>232</v>
      </c>
      <c r="C249" s="7"/>
      <c r="D249" s="7"/>
      <c r="E249" s="7"/>
      <c r="F249" s="61" t="s">
        <v>273</v>
      </c>
      <c r="G249" s="45" t="s">
        <v>274</v>
      </c>
      <c r="H249" s="34">
        <v>20</v>
      </c>
      <c r="I249" s="48"/>
      <c r="J249" s="63">
        <v>0.08</v>
      </c>
      <c r="K249" s="7">
        <f t="shared" si="20"/>
        <v>0</v>
      </c>
      <c r="L249" s="70">
        <f t="shared" si="21"/>
        <v>0</v>
      </c>
      <c r="M249" s="70">
        <f t="shared" si="22"/>
        <v>0</v>
      </c>
      <c r="N249" s="70">
        <f t="shared" si="23"/>
        <v>0</v>
      </c>
    </row>
    <row r="250" spans="1:14" ht="22.5">
      <c r="A250" s="7">
        <v>44</v>
      </c>
      <c r="B250" s="19" t="s">
        <v>233</v>
      </c>
      <c r="C250" s="7"/>
      <c r="D250" s="7"/>
      <c r="E250" s="7"/>
      <c r="F250" s="61" t="s">
        <v>273</v>
      </c>
      <c r="G250" s="45" t="s">
        <v>274</v>
      </c>
      <c r="H250" s="34">
        <v>20</v>
      </c>
      <c r="I250" s="48"/>
      <c r="J250" s="63">
        <v>0.08</v>
      </c>
      <c r="K250" s="7">
        <f t="shared" si="20"/>
        <v>0</v>
      </c>
      <c r="L250" s="70">
        <f t="shared" si="21"/>
        <v>0</v>
      </c>
      <c r="M250" s="70">
        <f t="shared" si="22"/>
        <v>0</v>
      </c>
      <c r="N250" s="70">
        <f t="shared" si="23"/>
        <v>0</v>
      </c>
    </row>
    <row r="251" spans="1:14" ht="22.5">
      <c r="A251" s="7">
        <v>45</v>
      </c>
      <c r="B251" s="19" t="s">
        <v>234</v>
      </c>
      <c r="C251" s="7"/>
      <c r="D251" s="7"/>
      <c r="E251" s="7"/>
      <c r="F251" s="61" t="s">
        <v>273</v>
      </c>
      <c r="G251" s="45" t="s">
        <v>274</v>
      </c>
      <c r="H251" s="34">
        <v>25</v>
      </c>
      <c r="I251" s="48"/>
      <c r="J251" s="63">
        <v>0.08</v>
      </c>
      <c r="K251" s="7">
        <f t="shared" si="20"/>
        <v>0</v>
      </c>
      <c r="L251" s="70">
        <f t="shared" si="21"/>
        <v>0</v>
      </c>
      <c r="M251" s="70">
        <f t="shared" si="22"/>
        <v>0</v>
      </c>
      <c r="N251" s="70">
        <f t="shared" si="23"/>
        <v>0</v>
      </c>
    </row>
    <row r="252" spans="1:14" ht="22.5">
      <c r="A252" s="7">
        <v>46</v>
      </c>
      <c r="B252" s="19" t="s">
        <v>235</v>
      </c>
      <c r="C252" s="7"/>
      <c r="D252" s="7"/>
      <c r="E252" s="7"/>
      <c r="F252" s="61" t="s">
        <v>273</v>
      </c>
      <c r="G252" s="45" t="s">
        <v>274</v>
      </c>
      <c r="H252" s="34">
        <v>10</v>
      </c>
      <c r="I252" s="48"/>
      <c r="J252" s="63">
        <v>0.08</v>
      </c>
      <c r="K252" s="7">
        <f t="shared" si="20"/>
        <v>0</v>
      </c>
      <c r="L252" s="70">
        <f t="shared" si="21"/>
        <v>0</v>
      </c>
      <c r="M252" s="70">
        <f t="shared" si="22"/>
        <v>0</v>
      </c>
      <c r="N252" s="70">
        <f t="shared" si="23"/>
        <v>0</v>
      </c>
    </row>
    <row r="253" spans="1:14" ht="22.5">
      <c r="A253" s="7">
        <v>47</v>
      </c>
      <c r="B253" s="19" t="s">
        <v>279</v>
      </c>
      <c r="C253" s="7"/>
      <c r="D253" s="7"/>
      <c r="E253" s="7"/>
      <c r="F253" s="61" t="s">
        <v>273</v>
      </c>
      <c r="G253" s="45" t="s">
        <v>274</v>
      </c>
      <c r="H253" s="34">
        <v>20</v>
      </c>
      <c r="I253" s="48"/>
      <c r="J253" s="63">
        <v>0.08</v>
      </c>
      <c r="K253" s="7">
        <f t="shared" si="20"/>
        <v>0</v>
      </c>
      <c r="L253" s="70">
        <f t="shared" si="21"/>
        <v>0</v>
      </c>
      <c r="M253" s="70">
        <f t="shared" si="22"/>
        <v>0</v>
      </c>
      <c r="N253" s="70">
        <f t="shared" si="23"/>
        <v>0</v>
      </c>
    </row>
    <row r="254" spans="1:14" ht="22.5">
      <c r="A254" s="7">
        <v>48</v>
      </c>
      <c r="B254" s="19" t="s">
        <v>236</v>
      </c>
      <c r="C254" s="7"/>
      <c r="D254" s="7"/>
      <c r="E254" s="7"/>
      <c r="F254" s="61" t="s">
        <v>273</v>
      </c>
      <c r="G254" s="45" t="s">
        <v>274</v>
      </c>
      <c r="H254" s="34">
        <v>10</v>
      </c>
      <c r="I254" s="48"/>
      <c r="J254" s="63">
        <v>0.08</v>
      </c>
      <c r="K254" s="7">
        <f t="shared" si="20"/>
        <v>0</v>
      </c>
      <c r="L254" s="70">
        <f t="shared" si="21"/>
        <v>0</v>
      </c>
      <c r="M254" s="70">
        <f t="shared" si="22"/>
        <v>0</v>
      </c>
      <c r="N254" s="70">
        <f t="shared" si="23"/>
        <v>0</v>
      </c>
    </row>
    <row r="255" spans="1:14" ht="22.5">
      <c r="A255" s="7">
        <v>49</v>
      </c>
      <c r="B255" s="19" t="s">
        <v>237</v>
      </c>
      <c r="C255" s="7"/>
      <c r="D255" s="7"/>
      <c r="E255" s="7"/>
      <c r="F255" s="61" t="s">
        <v>273</v>
      </c>
      <c r="G255" s="45" t="s">
        <v>274</v>
      </c>
      <c r="H255" s="34">
        <v>10</v>
      </c>
      <c r="I255" s="48"/>
      <c r="J255" s="63">
        <v>0.08</v>
      </c>
      <c r="K255" s="7">
        <f t="shared" si="20"/>
        <v>0</v>
      </c>
      <c r="L255" s="70">
        <f t="shared" si="21"/>
        <v>0</v>
      </c>
      <c r="M255" s="70">
        <f t="shared" si="22"/>
        <v>0</v>
      </c>
      <c r="N255" s="70">
        <f t="shared" si="23"/>
        <v>0</v>
      </c>
    </row>
    <row r="256" spans="1:14" ht="22.5">
      <c r="A256" s="7">
        <v>50</v>
      </c>
      <c r="B256" s="19" t="s">
        <v>238</v>
      </c>
      <c r="C256" s="7"/>
      <c r="D256" s="7"/>
      <c r="E256" s="7"/>
      <c r="F256" s="61" t="s">
        <v>273</v>
      </c>
      <c r="G256" s="45" t="s">
        <v>274</v>
      </c>
      <c r="H256" s="34">
        <v>60</v>
      </c>
      <c r="I256" s="48"/>
      <c r="J256" s="63">
        <v>0.08</v>
      </c>
      <c r="K256" s="7">
        <f t="shared" si="20"/>
        <v>0</v>
      </c>
      <c r="L256" s="70">
        <f t="shared" si="21"/>
        <v>0</v>
      </c>
      <c r="M256" s="70">
        <f t="shared" si="22"/>
        <v>0</v>
      </c>
      <c r="N256" s="70">
        <f t="shared" si="23"/>
        <v>0</v>
      </c>
    </row>
    <row r="257" spans="1:14" ht="22.5">
      <c r="A257" s="7">
        <v>51</v>
      </c>
      <c r="B257" s="19" t="s">
        <v>239</v>
      </c>
      <c r="C257" s="7"/>
      <c r="D257" s="7"/>
      <c r="E257" s="7"/>
      <c r="F257" s="61" t="s">
        <v>273</v>
      </c>
      <c r="G257" s="45" t="s">
        <v>274</v>
      </c>
      <c r="H257" s="34">
        <v>10</v>
      </c>
      <c r="I257" s="48"/>
      <c r="J257" s="63">
        <v>0.08</v>
      </c>
      <c r="K257" s="7">
        <f t="shared" si="20"/>
        <v>0</v>
      </c>
      <c r="L257" s="70">
        <f t="shared" si="21"/>
        <v>0</v>
      </c>
      <c r="M257" s="70">
        <f t="shared" si="22"/>
        <v>0</v>
      </c>
      <c r="N257" s="70">
        <f t="shared" si="23"/>
        <v>0</v>
      </c>
    </row>
    <row r="258" spans="1:14" ht="22.5">
      <c r="A258" s="7">
        <v>52</v>
      </c>
      <c r="B258" s="19" t="s">
        <v>240</v>
      </c>
      <c r="C258" s="7"/>
      <c r="D258" s="7"/>
      <c r="E258" s="7"/>
      <c r="F258" s="61" t="s">
        <v>273</v>
      </c>
      <c r="G258" s="45" t="s">
        <v>274</v>
      </c>
      <c r="H258" s="34">
        <v>10</v>
      </c>
      <c r="I258" s="48"/>
      <c r="J258" s="63">
        <v>0.08</v>
      </c>
      <c r="K258" s="7">
        <f t="shared" si="20"/>
        <v>0</v>
      </c>
      <c r="L258" s="70">
        <f t="shared" si="21"/>
        <v>0</v>
      </c>
      <c r="M258" s="70">
        <f t="shared" si="22"/>
        <v>0</v>
      </c>
      <c r="N258" s="70">
        <f t="shared" si="23"/>
        <v>0</v>
      </c>
    </row>
    <row r="259" spans="1:14" ht="22.5">
      <c r="A259" s="7">
        <v>53</v>
      </c>
      <c r="B259" s="19" t="s">
        <v>241</v>
      </c>
      <c r="C259" s="7"/>
      <c r="D259" s="7"/>
      <c r="E259" s="7"/>
      <c r="F259" s="61" t="s">
        <v>273</v>
      </c>
      <c r="G259" s="45" t="s">
        <v>274</v>
      </c>
      <c r="H259" s="34">
        <v>10</v>
      </c>
      <c r="I259" s="48"/>
      <c r="J259" s="63">
        <v>0.08</v>
      </c>
      <c r="K259" s="7">
        <f t="shared" si="20"/>
        <v>0</v>
      </c>
      <c r="L259" s="70">
        <f t="shared" si="21"/>
        <v>0</v>
      </c>
      <c r="M259" s="70">
        <f t="shared" si="22"/>
        <v>0</v>
      </c>
      <c r="N259" s="70">
        <f t="shared" si="23"/>
        <v>0</v>
      </c>
    </row>
    <row r="260" spans="1:14" ht="22.5">
      <c r="A260" s="7">
        <v>54</v>
      </c>
      <c r="B260" s="19" t="s">
        <v>242</v>
      </c>
      <c r="C260" s="7"/>
      <c r="D260" s="7"/>
      <c r="E260" s="7"/>
      <c r="F260" s="61" t="s">
        <v>273</v>
      </c>
      <c r="G260" s="45" t="s">
        <v>274</v>
      </c>
      <c r="H260" s="34">
        <v>20</v>
      </c>
      <c r="I260" s="48"/>
      <c r="J260" s="63">
        <v>0.08</v>
      </c>
      <c r="K260" s="7">
        <f t="shared" si="20"/>
        <v>0</v>
      </c>
      <c r="L260" s="70">
        <f t="shared" si="21"/>
        <v>0</v>
      </c>
      <c r="M260" s="70">
        <f t="shared" si="22"/>
        <v>0</v>
      </c>
      <c r="N260" s="70">
        <f t="shared" si="23"/>
        <v>0</v>
      </c>
    </row>
    <row r="261" spans="1:14" ht="22.5">
      <c r="A261" s="7">
        <v>55</v>
      </c>
      <c r="B261" s="19" t="s">
        <v>243</v>
      </c>
      <c r="C261" s="7"/>
      <c r="D261" s="7"/>
      <c r="E261" s="7"/>
      <c r="F261" s="61" t="s">
        <v>273</v>
      </c>
      <c r="G261" s="45" t="s">
        <v>274</v>
      </c>
      <c r="H261" s="34">
        <v>10</v>
      </c>
      <c r="I261" s="48"/>
      <c r="J261" s="63">
        <v>0.08</v>
      </c>
      <c r="K261" s="7">
        <f t="shared" si="20"/>
        <v>0</v>
      </c>
      <c r="L261" s="70">
        <f t="shared" si="21"/>
        <v>0</v>
      </c>
      <c r="M261" s="70">
        <f t="shared" si="22"/>
        <v>0</v>
      </c>
      <c r="N261" s="70">
        <f t="shared" si="23"/>
        <v>0</v>
      </c>
    </row>
    <row r="262" spans="1:14" ht="22.5">
      <c r="A262" s="7">
        <v>56</v>
      </c>
      <c r="B262" s="19" t="s">
        <v>244</v>
      </c>
      <c r="C262" s="7"/>
      <c r="D262" s="7"/>
      <c r="E262" s="7"/>
      <c r="F262" s="61" t="s">
        <v>273</v>
      </c>
      <c r="G262" s="45" t="s">
        <v>274</v>
      </c>
      <c r="H262" s="34">
        <v>10</v>
      </c>
      <c r="I262" s="48"/>
      <c r="J262" s="63">
        <v>0.08</v>
      </c>
      <c r="K262" s="7">
        <f t="shared" si="20"/>
        <v>0</v>
      </c>
      <c r="L262" s="70">
        <f t="shared" si="21"/>
        <v>0</v>
      </c>
      <c r="M262" s="70">
        <f t="shared" si="22"/>
        <v>0</v>
      </c>
      <c r="N262" s="70">
        <f t="shared" si="23"/>
        <v>0</v>
      </c>
    </row>
    <row r="263" spans="1:14" ht="22.5">
      <c r="A263" s="7">
        <v>57</v>
      </c>
      <c r="B263" s="19" t="s">
        <v>245</v>
      </c>
      <c r="C263" s="7"/>
      <c r="D263" s="7"/>
      <c r="E263" s="7"/>
      <c r="F263" s="61" t="s">
        <v>273</v>
      </c>
      <c r="G263" s="45" t="s">
        <v>274</v>
      </c>
      <c r="H263" s="34">
        <v>10</v>
      </c>
      <c r="I263" s="48"/>
      <c r="J263" s="63">
        <v>0.08</v>
      </c>
      <c r="K263" s="7">
        <f t="shared" si="20"/>
        <v>0</v>
      </c>
      <c r="L263" s="70">
        <f t="shared" si="21"/>
        <v>0</v>
      </c>
      <c r="M263" s="70">
        <f t="shared" si="22"/>
        <v>0</v>
      </c>
      <c r="N263" s="70">
        <f t="shared" si="23"/>
        <v>0</v>
      </c>
    </row>
    <row r="264" spans="1:14" ht="22.5">
      <c r="A264" s="7">
        <v>58</v>
      </c>
      <c r="B264" s="19" t="s">
        <v>246</v>
      </c>
      <c r="C264" s="7"/>
      <c r="D264" s="7"/>
      <c r="E264" s="7"/>
      <c r="F264" s="61" t="s">
        <v>273</v>
      </c>
      <c r="G264" s="45" t="s">
        <v>274</v>
      </c>
      <c r="H264" s="34">
        <v>10</v>
      </c>
      <c r="I264" s="48"/>
      <c r="J264" s="63">
        <v>0.08</v>
      </c>
      <c r="K264" s="7">
        <f t="shared" si="20"/>
        <v>0</v>
      </c>
      <c r="L264" s="70">
        <f t="shared" si="21"/>
        <v>0</v>
      </c>
      <c r="M264" s="70">
        <f t="shared" si="22"/>
        <v>0</v>
      </c>
      <c r="N264" s="70">
        <f t="shared" si="23"/>
        <v>0</v>
      </c>
    </row>
    <row r="265" spans="1:14" ht="22.5">
      <c r="A265" s="7">
        <v>59</v>
      </c>
      <c r="B265" s="19" t="s">
        <v>247</v>
      </c>
      <c r="C265" s="7"/>
      <c r="D265" s="7"/>
      <c r="E265" s="7"/>
      <c r="F265" s="61" t="s">
        <v>273</v>
      </c>
      <c r="G265" s="45" t="s">
        <v>274</v>
      </c>
      <c r="H265" s="34">
        <v>20</v>
      </c>
      <c r="I265" s="48"/>
      <c r="J265" s="63">
        <v>0.08</v>
      </c>
      <c r="K265" s="7">
        <f t="shared" si="20"/>
        <v>0</v>
      </c>
      <c r="L265" s="70">
        <f t="shared" si="21"/>
        <v>0</v>
      </c>
      <c r="M265" s="70">
        <f t="shared" si="22"/>
        <v>0</v>
      </c>
      <c r="N265" s="70">
        <f t="shared" si="23"/>
        <v>0</v>
      </c>
    </row>
    <row r="266" spans="1:14" ht="22.5">
      <c r="A266" s="7">
        <v>60</v>
      </c>
      <c r="B266" s="19" t="s">
        <v>248</v>
      </c>
      <c r="C266" s="7"/>
      <c r="D266" s="7"/>
      <c r="E266" s="7"/>
      <c r="F266" s="61" t="s">
        <v>273</v>
      </c>
      <c r="G266" s="45" t="s">
        <v>274</v>
      </c>
      <c r="H266" s="34">
        <v>10</v>
      </c>
      <c r="I266" s="48"/>
      <c r="J266" s="63">
        <v>0.08</v>
      </c>
      <c r="K266" s="7">
        <f t="shared" si="20"/>
        <v>0</v>
      </c>
      <c r="L266" s="70">
        <f t="shared" si="21"/>
        <v>0</v>
      </c>
      <c r="M266" s="70">
        <f t="shared" si="22"/>
        <v>0</v>
      </c>
      <c r="N266" s="70">
        <f t="shared" si="23"/>
        <v>0</v>
      </c>
    </row>
    <row r="267" spans="1:14" ht="22.5">
      <c r="A267" s="7">
        <v>61</v>
      </c>
      <c r="B267" s="19" t="s">
        <v>249</v>
      </c>
      <c r="C267" s="7"/>
      <c r="D267" s="7"/>
      <c r="E267" s="7"/>
      <c r="F267" s="61" t="s">
        <v>273</v>
      </c>
      <c r="G267" s="45" t="s">
        <v>274</v>
      </c>
      <c r="H267" s="34">
        <v>5</v>
      </c>
      <c r="I267" s="48"/>
      <c r="J267" s="63">
        <v>0.08</v>
      </c>
      <c r="K267" s="7">
        <f t="shared" si="20"/>
        <v>0</v>
      </c>
      <c r="L267" s="70">
        <f t="shared" si="21"/>
        <v>0</v>
      </c>
      <c r="M267" s="70">
        <f t="shared" si="22"/>
        <v>0</v>
      </c>
      <c r="N267" s="70">
        <f t="shared" si="23"/>
        <v>0</v>
      </c>
    </row>
    <row r="268" spans="1:14" ht="22.5">
      <c r="A268" s="7">
        <v>62</v>
      </c>
      <c r="B268" s="19" t="s">
        <v>250</v>
      </c>
      <c r="C268" s="7"/>
      <c r="D268" s="7"/>
      <c r="E268" s="7"/>
      <c r="F268" s="61" t="s">
        <v>273</v>
      </c>
      <c r="G268" s="45" t="s">
        <v>274</v>
      </c>
      <c r="H268" s="34">
        <v>10</v>
      </c>
      <c r="I268" s="48"/>
      <c r="J268" s="63">
        <v>0.08</v>
      </c>
      <c r="K268" s="7">
        <f t="shared" si="20"/>
        <v>0</v>
      </c>
      <c r="L268" s="70">
        <f t="shared" si="21"/>
        <v>0</v>
      </c>
      <c r="M268" s="70">
        <f t="shared" si="22"/>
        <v>0</v>
      </c>
      <c r="N268" s="70">
        <f t="shared" si="23"/>
        <v>0</v>
      </c>
    </row>
    <row r="269" spans="1:14" ht="22.5">
      <c r="A269" s="7">
        <v>63</v>
      </c>
      <c r="B269" s="19" t="s">
        <v>251</v>
      </c>
      <c r="C269" s="7"/>
      <c r="D269" s="7"/>
      <c r="E269" s="7"/>
      <c r="F269" s="61" t="s">
        <v>273</v>
      </c>
      <c r="G269" s="45" t="s">
        <v>274</v>
      </c>
      <c r="H269" s="34">
        <v>40</v>
      </c>
      <c r="I269" s="48"/>
      <c r="J269" s="63">
        <v>0.08</v>
      </c>
      <c r="K269" s="7">
        <f t="shared" si="20"/>
        <v>0</v>
      </c>
      <c r="L269" s="70">
        <f t="shared" si="21"/>
        <v>0</v>
      </c>
      <c r="M269" s="70">
        <f t="shared" si="22"/>
        <v>0</v>
      </c>
      <c r="N269" s="70">
        <f t="shared" si="23"/>
        <v>0</v>
      </c>
    </row>
    <row r="270" spans="1:14" ht="22.5">
      <c r="A270" s="7">
        <v>64</v>
      </c>
      <c r="B270" s="19" t="s">
        <v>252</v>
      </c>
      <c r="C270" s="7"/>
      <c r="D270" s="7"/>
      <c r="E270" s="7"/>
      <c r="F270" s="61" t="s">
        <v>273</v>
      </c>
      <c r="G270" s="45" t="s">
        <v>274</v>
      </c>
      <c r="H270" s="34">
        <v>15</v>
      </c>
      <c r="I270" s="48"/>
      <c r="J270" s="63">
        <v>0.08</v>
      </c>
      <c r="K270" s="7">
        <f t="shared" si="20"/>
        <v>0</v>
      </c>
      <c r="L270" s="70">
        <f t="shared" si="21"/>
        <v>0</v>
      </c>
      <c r="M270" s="70">
        <f t="shared" si="22"/>
        <v>0</v>
      </c>
      <c r="N270" s="70">
        <f t="shared" si="23"/>
        <v>0</v>
      </c>
    </row>
    <row r="271" spans="1:14" ht="22.5">
      <c r="A271" s="7">
        <v>65</v>
      </c>
      <c r="B271" s="19" t="s">
        <v>253</v>
      </c>
      <c r="C271" s="7"/>
      <c r="D271" s="7"/>
      <c r="E271" s="7"/>
      <c r="F271" s="61" t="s">
        <v>273</v>
      </c>
      <c r="G271" s="45" t="s">
        <v>274</v>
      </c>
      <c r="H271" s="34">
        <v>70</v>
      </c>
      <c r="I271" s="48"/>
      <c r="J271" s="63">
        <v>0.08</v>
      </c>
      <c r="K271" s="7">
        <f aca="true" t="shared" si="24" ref="K271:K291">I271*J271+I271</f>
        <v>0</v>
      </c>
      <c r="L271" s="70">
        <f aca="true" t="shared" si="25" ref="L271:L291">I271*H271</f>
        <v>0</v>
      </c>
      <c r="M271" s="70">
        <f aca="true" t="shared" si="26" ref="M271:M291">K271*H271</f>
        <v>0</v>
      </c>
      <c r="N271" s="70">
        <f aca="true" t="shared" si="27" ref="N271:N291">L271*J271</f>
        <v>0</v>
      </c>
    </row>
    <row r="272" spans="1:14" ht="22.5">
      <c r="A272" s="7">
        <v>66</v>
      </c>
      <c r="B272" s="19" t="s">
        <v>254</v>
      </c>
      <c r="C272" s="7"/>
      <c r="D272" s="7"/>
      <c r="E272" s="7"/>
      <c r="F272" s="61" t="s">
        <v>273</v>
      </c>
      <c r="G272" s="45" t="s">
        <v>274</v>
      </c>
      <c r="H272" s="34">
        <v>70</v>
      </c>
      <c r="I272" s="48"/>
      <c r="J272" s="63">
        <v>0.08</v>
      </c>
      <c r="K272" s="7">
        <f t="shared" si="24"/>
        <v>0</v>
      </c>
      <c r="L272" s="70">
        <f t="shared" si="25"/>
        <v>0</v>
      </c>
      <c r="M272" s="70">
        <f t="shared" si="26"/>
        <v>0</v>
      </c>
      <c r="N272" s="70">
        <f t="shared" si="27"/>
        <v>0</v>
      </c>
    </row>
    <row r="273" spans="1:14" ht="22.5">
      <c r="A273" s="7">
        <v>67</v>
      </c>
      <c r="B273" s="19" t="s">
        <v>255</v>
      </c>
      <c r="C273" s="7"/>
      <c r="D273" s="7"/>
      <c r="E273" s="7"/>
      <c r="F273" s="61" t="s">
        <v>273</v>
      </c>
      <c r="G273" s="45" t="s">
        <v>274</v>
      </c>
      <c r="H273" s="34">
        <v>60</v>
      </c>
      <c r="I273" s="48"/>
      <c r="J273" s="63">
        <v>0.08</v>
      </c>
      <c r="K273" s="7">
        <f t="shared" si="24"/>
        <v>0</v>
      </c>
      <c r="L273" s="70">
        <f t="shared" si="25"/>
        <v>0</v>
      </c>
      <c r="M273" s="70">
        <f t="shared" si="26"/>
        <v>0</v>
      </c>
      <c r="N273" s="70">
        <f t="shared" si="27"/>
        <v>0</v>
      </c>
    </row>
    <row r="274" spans="1:14" ht="22.5">
      <c r="A274" s="7">
        <v>68</v>
      </c>
      <c r="B274" s="19" t="s">
        <v>256</v>
      </c>
      <c r="C274" s="7"/>
      <c r="D274" s="7"/>
      <c r="E274" s="7"/>
      <c r="F274" s="61" t="s">
        <v>273</v>
      </c>
      <c r="G274" s="45" t="s">
        <v>274</v>
      </c>
      <c r="H274" s="34">
        <v>10</v>
      </c>
      <c r="I274" s="48"/>
      <c r="J274" s="63">
        <v>0.08</v>
      </c>
      <c r="K274" s="7">
        <f t="shared" si="24"/>
        <v>0</v>
      </c>
      <c r="L274" s="70">
        <f t="shared" si="25"/>
        <v>0</v>
      </c>
      <c r="M274" s="70">
        <f t="shared" si="26"/>
        <v>0</v>
      </c>
      <c r="N274" s="70">
        <f t="shared" si="27"/>
        <v>0</v>
      </c>
    </row>
    <row r="275" spans="1:14" ht="22.5">
      <c r="A275" s="7">
        <v>69</v>
      </c>
      <c r="B275" s="19" t="s">
        <v>257</v>
      </c>
      <c r="C275" s="7"/>
      <c r="D275" s="7"/>
      <c r="E275" s="7"/>
      <c r="F275" s="61" t="s">
        <v>273</v>
      </c>
      <c r="G275" s="45" t="s">
        <v>274</v>
      </c>
      <c r="H275" s="34">
        <v>5</v>
      </c>
      <c r="I275" s="48"/>
      <c r="J275" s="63">
        <v>0.08</v>
      </c>
      <c r="K275" s="7">
        <f t="shared" si="24"/>
        <v>0</v>
      </c>
      <c r="L275" s="70">
        <f t="shared" si="25"/>
        <v>0</v>
      </c>
      <c r="M275" s="70">
        <f t="shared" si="26"/>
        <v>0</v>
      </c>
      <c r="N275" s="70">
        <f t="shared" si="27"/>
        <v>0</v>
      </c>
    </row>
    <row r="276" spans="1:14" ht="22.5">
      <c r="A276" s="7">
        <v>70</v>
      </c>
      <c r="B276" s="19" t="s">
        <v>258</v>
      </c>
      <c r="C276" s="7"/>
      <c r="D276" s="7"/>
      <c r="E276" s="7"/>
      <c r="F276" s="61" t="s">
        <v>273</v>
      </c>
      <c r="G276" s="45" t="s">
        <v>274</v>
      </c>
      <c r="H276" s="34">
        <v>10</v>
      </c>
      <c r="I276" s="48"/>
      <c r="J276" s="63">
        <v>0.08</v>
      </c>
      <c r="K276" s="7">
        <f t="shared" si="24"/>
        <v>0</v>
      </c>
      <c r="L276" s="70">
        <f t="shared" si="25"/>
        <v>0</v>
      </c>
      <c r="M276" s="70">
        <f t="shared" si="26"/>
        <v>0</v>
      </c>
      <c r="N276" s="70">
        <f t="shared" si="27"/>
        <v>0</v>
      </c>
    </row>
    <row r="277" spans="1:14" ht="22.5">
      <c r="A277" s="7">
        <v>71</v>
      </c>
      <c r="B277" s="19" t="s">
        <v>272</v>
      </c>
      <c r="C277" s="7"/>
      <c r="D277" s="7"/>
      <c r="E277" s="7"/>
      <c r="F277" s="61" t="s">
        <v>273</v>
      </c>
      <c r="G277" s="45" t="s">
        <v>274</v>
      </c>
      <c r="H277" s="34">
        <v>10</v>
      </c>
      <c r="I277" s="49"/>
      <c r="J277" s="63">
        <v>0.08</v>
      </c>
      <c r="K277" s="7">
        <f t="shared" si="24"/>
        <v>0</v>
      </c>
      <c r="L277" s="70">
        <f t="shared" si="25"/>
        <v>0</v>
      </c>
      <c r="M277" s="70">
        <f t="shared" si="26"/>
        <v>0</v>
      </c>
      <c r="N277" s="70">
        <f t="shared" si="27"/>
        <v>0</v>
      </c>
    </row>
    <row r="278" spans="1:14" ht="23.25">
      <c r="A278" s="7">
        <v>72</v>
      </c>
      <c r="B278" s="19" t="s">
        <v>259</v>
      </c>
      <c r="C278" s="7"/>
      <c r="D278" s="7"/>
      <c r="E278" s="7"/>
      <c r="F278" s="61" t="s">
        <v>273</v>
      </c>
      <c r="G278" s="45" t="s">
        <v>274</v>
      </c>
      <c r="H278" s="34">
        <v>7</v>
      </c>
      <c r="I278" s="48"/>
      <c r="J278" s="63">
        <v>0.08</v>
      </c>
      <c r="K278" s="7">
        <f t="shared" si="24"/>
        <v>0</v>
      </c>
      <c r="L278" s="70">
        <f t="shared" si="25"/>
        <v>0</v>
      </c>
      <c r="M278" s="70">
        <f t="shared" si="26"/>
        <v>0</v>
      </c>
      <c r="N278" s="70">
        <f t="shared" si="27"/>
        <v>0</v>
      </c>
    </row>
    <row r="279" spans="1:14" ht="22.5">
      <c r="A279" s="7">
        <v>73</v>
      </c>
      <c r="B279" s="19" t="s">
        <v>260</v>
      </c>
      <c r="C279" s="7"/>
      <c r="D279" s="7"/>
      <c r="E279" s="7"/>
      <c r="F279" s="61" t="s">
        <v>273</v>
      </c>
      <c r="G279" s="45" t="s">
        <v>274</v>
      </c>
      <c r="H279" s="34">
        <v>2</v>
      </c>
      <c r="I279" s="48"/>
      <c r="J279" s="63">
        <v>0.08</v>
      </c>
      <c r="K279" s="7">
        <f t="shared" si="24"/>
        <v>0</v>
      </c>
      <c r="L279" s="70">
        <f t="shared" si="25"/>
        <v>0</v>
      </c>
      <c r="M279" s="70">
        <f t="shared" si="26"/>
        <v>0</v>
      </c>
      <c r="N279" s="70">
        <f t="shared" si="27"/>
        <v>0</v>
      </c>
    </row>
    <row r="280" spans="1:14" ht="22.5">
      <c r="A280" s="7">
        <v>74</v>
      </c>
      <c r="B280" s="19" t="s">
        <v>261</v>
      </c>
      <c r="C280" s="7"/>
      <c r="D280" s="7"/>
      <c r="E280" s="7"/>
      <c r="F280" s="61" t="s">
        <v>275</v>
      </c>
      <c r="G280" s="45" t="s">
        <v>274</v>
      </c>
      <c r="H280" s="34">
        <v>1</v>
      </c>
      <c r="I280" s="48"/>
      <c r="J280" s="63">
        <v>0.08</v>
      </c>
      <c r="K280" s="7">
        <f t="shared" si="24"/>
        <v>0</v>
      </c>
      <c r="L280" s="70">
        <f t="shared" si="25"/>
        <v>0</v>
      </c>
      <c r="M280" s="70">
        <f t="shared" si="26"/>
        <v>0</v>
      </c>
      <c r="N280" s="70">
        <f t="shared" si="27"/>
        <v>0</v>
      </c>
    </row>
    <row r="281" spans="1:14" ht="23.25">
      <c r="A281" s="7">
        <v>75</v>
      </c>
      <c r="B281" s="19" t="s">
        <v>262</v>
      </c>
      <c r="C281" s="7"/>
      <c r="D281" s="7"/>
      <c r="E281" s="7"/>
      <c r="F281" s="61" t="s">
        <v>276</v>
      </c>
      <c r="G281" s="45" t="s">
        <v>274</v>
      </c>
      <c r="H281" s="34">
        <v>1</v>
      </c>
      <c r="I281" s="48"/>
      <c r="J281" s="63">
        <v>0.08</v>
      </c>
      <c r="K281" s="7">
        <f t="shared" si="24"/>
        <v>0</v>
      </c>
      <c r="L281" s="70">
        <f t="shared" si="25"/>
        <v>0</v>
      </c>
      <c r="M281" s="70">
        <f t="shared" si="26"/>
        <v>0</v>
      </c>
      <c r="N281" s="70">
        <f t="shared" si="27"/>
        <v>0</v>
      </c>
    </row>
    <row r="282" spans="1:14" ht="22.5">
      <c r="A282" s="7">
        <v>76</v>
      </c>
      <c r="B282" s="19" t="s">
        <v>263</v>
      </c>
      <c r="C282" s="7"/>
      <c r="D282" s="7"/>
      <c r="E282" s="7"/>
      <c r="F282" s="61" t="s">
        <v>275</v>
      </c>
      <c r="G282" s="45" t="s">
        <v>274</v>
      </c>
      <c r="H282" s="34">
        <v>1</v>
      </c>
      <c r="I282" s="48"/>
      <c r="J282" s="63">
        <v>0.08</v>
      </c>
      <c r="K282" s="7">
        <f t="shared" si="24"/>
        <v>0</v>
      </c>
      <c r="L282" s="70">
        <f t="shared" si="25"/>
        <v>0</v>
      </c>
      <c r="M282" s="70">
        <f t="shared" si="26"/>
        <v>0</v>
      </c>
      <c r="N282" s="70">
        <f t="shared" si="27"/>
        <v>0</v>
      </c>
    </row>
    <row r="283" spans="1:14" ht="22.5">
      <c r="A283" s="7">
        <v>77</v>
      </c>
      <c r="B283" s="19" t="s">
        <v>264</v>
      </c>
      <c r="C283" s="7"/>
      <c r="D283" s="7"/>
      <c r="E283" s="7"/>
      <c r="F283" s="61" t="s">
        <v>275</v>
      </c>
      <c r="G283" s="45" t="s">
        <v>274</v>
      </c>
      <c r="H283" s="34">
        <v>1</v>
      </c>
      <c r="I283" s="48"/>
      <c r="J283" s="63">
        <v>0.08</v>
      </c>
      <c r="K283" s="7">
        <f t="shared" si="24"/>
        <v>0</v>
      </c>
      <c r="L283" s="70">
        <f t="shared" si="25"/>
        <v>0</v>
      </c>
      <c r="M283" s="70">
        <f t="shared" si="26"/>
        <v>0</v>
      </c>
      <c r="N283" s="70">
        <f t="shared" si="27"/>
        <v>0</v>
      </c>
    </row>
    <row r="284" spans="1:14" ht="23.25">
      <c r="A284" s="7">
        <v>78</v>
      </c>
      <c r="B284" s="19" t="s">
        <v>265</v>
      </c>
      <c r="C284" s="7"/>
      <c r="D284" s="7"/>
      <c r="E284" s="7"/>
      <c r="F284" s="61" t="s">
        <v>277</v>
      </c>
      <c r="G284" s="45" t="s">
        <v>274</v>
      </c>
      <c r="H284" s="34">
        <v>1</v>
      </c>
      <c r="I284" s="48"/>
      <c r="J284" s="63">
        <v>0.08</v>
      </c>
      <c r="K284" s="7">
        <f t="shared" si="24"/>
        <v>0</v>
      </c>
      <c r="L284" s="70">
        <f t="shared" si="25"/>
        <v>0</v>
      </c>
      <c r="M284" s="70">
        <f t="shared" si="26"/>
        <v>0</v>
      </c>
      <c r="N284" s="70">
        <f t="shared" si="27"/>
        <v>0</v>
      </c>
    </row>
    <row r="285" spans="1:14" ht="23.25">
      <c r="A285" s="7">
        <v>79</v>
      </c>
      <c r="B285" s="19" t="s">
        <v>266</v>
      </c>
      <c r="C285" s="7"/>
      <c r="D285" s="7"/>
      <c r="E285" s="7"/>
      <c r="F285" s="61" t="s">
        <v>275</v>
      </c>
      <c r="G285" s="45" t="s">
        <v>274</v>
      </c>
      <c r="H285" s="34">
        <v>1</v>
      </c>
      <c r="I285" s="48"/>
      <c r="J285" s="63">
        <v>0.08</v>
      </c>
      <c r="K285" s="7">
        <f t="shared" si="24"/>
        <v>0</v>
      </c>
      <c r="L285" s="70">
        <f t="shared" si="25"/>
        <v>0</v>
      </c>
      <c r="M285" s="70">
        <f t="shared" si="26"/>
        <v>0</v>
      </c>
      <c r="N285" s="70">
        <f t="shared" si="27"/>
        <v>0</v>
      </c>
    </row>
    <row r="286" spans="1:14" ht="22.5">
      <c r="A286" s="7">
        <v>80</v>
      </c>
      <c r="B286" s="19" t="s">
        <v>267</v>
      </c>
      <c r="C286" s="7"/>
      <c r="D286" s="7"/>
      <c r="E286" s="7"/>
      <c r="F286" s="61" t="s">
        <v>273</v>
      </c>
      <c r="G286" s="45" t="s">
        <v>274</v>
      </c>
      <c r="H286" s="34">
        <v>7</v>
      </c>
      <c r="I286" s="48"/>
      <c r="J286" s="63">
        <v>0.08</v>
      </c>
      <c r="K286" s="7">
        <f t="shared" si="24"/>
        <v>0</v>
      </c>
      <c r="L286" s="70">
        <f t="shared" si="25"/>
        <v>0</v>
      </c>
      <c r="M286" s="70">
        <f t="shared" si="26"/>
        <v>0</v>
      </c>
      <c r="N286" s="70">
        <f t="shared" si="27"/>
        <v>0</v>
      </c>
    </row>
    <row r="287" spans="1:14" ht="22.5">
      <c r="A287" s="7">
        <v>81</v>
      </c>
      <c r="B287" s="19" t="s">
        <v>268</v>
      </c>
      <c r="C287" s="7"/>
      <c r="D287" s="7"/>
      <c r="E287" s="7"/>
      <c r="F287" s="61" t="s">
        <v>278</v>
      </c>
      <c r="G287" s="45" t="s">
        <v>274</v>
      </c>
      <c r="H287" s="34">
        <v>9</v>
      </c>
      <c r="I287" s="48"/>
      <c r="J287" s="63">
        <v>0.08</v>
      </c>
      <c r="K287" s="7">
        <f t="shared" si="24"/>
        <v>0</v>
      </c>
      <c r="L287" s="70">
        <f t="shared" si="25"/>
        <v>0</v>
      </c>
      <c r="M287" s="70">
        <f t="shared" si="26"/>
        <v>0</v>
      </c>
      <c r="N287" s="70">
        <f t="shared" si="27"/>
        <v>0</v>
      </c>
    </row>
    <row r="288" spans="1:14" ht="22.5">
      <c r="A288" s="7">
        <v>82</v>
      </c>
      <c r="B288" s="19" t="s">
        <v>269</v>
      </c>
      <c r="C288" s="7"/>
      <c r="D288" s="7"/>
      <c r="E288" s="7"/>
      <c r="F288" s="61" t="s">
        <v>273</v>
      </c>
      <c r="G288" s="45" t="s">
        <v>274</v>
      </c>
      <c r="H288" s="34">
        <v>9</v>
      </c>
      <c r="I288" s="48"/>
      <c r="J288" s="63">
        <v>0.08</v>
      </c>
      <c r="K288" s="7">
        <f t="shared" si="24"/>
        <v>0</v>
      </c>
      <c r="L288" s="70">
        <f t="shared" si="25"/>
        <v>0</v>
      </c>
      <c r="M288" s="70">
        <f t="shared" si="26"/>
        <v>0</v>
      </c>
      <c r="N288" s="70">
        <f t="shared" si="27"/>
        <v>0</v>
      </c>
    </row>
    <row r="289" spans="1:14" ht="22.5">
      <c r="A289" s="7">
        <v>83</v>
      </c>
      <c r="B289" s="19" t="s">
        <v>270</v>
      </c>
      <c r="C289" s="7"/>
      <c r="D289" s="7"/>
      <c r="E289" s="7"/>
      <c r="F289" s="61" t="s">
        <v>273</v>
      </c>
      <c r="G289" s="45" t="s">
        <v>274</v>
      </c>
      <c r="H289" s="34">
        <v>9</v>
      </c>
      <c r="I289" s="48"/>
      <c r="J289" s="63">
        <v>0.08</v>
      </c>
      <c r="K289" s="7">
        <f t="shared" si="24"/>
        <v>0</v>
      </c>
      <c r="L289" s="70">
        <f t="shared" si="25"/>
        <v>0</v>
      </c>
      <c r="M289" s="70">
        <f t="shared" si="26"/>
        <v>0</v>
      </c>
      <c r="N289" s="70">
        <f t="shared" si="27"/>
        <v>0</v>
      </c>
    </row>
    <row r="290" spans="1:14" ht="22.5">
      <c r="A290" s="7">
        <v>84</v>
      </c>
      <c r="B290" s="19" t="s">
        <v>280</v>
      </c>
      <c r="C290" s="7"/>
      <c r="D290" s="7"/>
      <c r="E290" s="7"/>
      <c r="F290" s="61" t="s">
        <v>273</v>
      </c>
      <c r="G290" s="45" t="s">
        <v>274</v>
      </c>
      <c r="H290" s="34">
        <v>6</v>
      </c>
      <c r="I290" s="48"/>
      <c r="J290" s="63">
        <v>0.08</v>
      </c>
      <c r="K290" s="7">
        <f t="shared" si="24"/>
        <v>0</v>
      </c>
      <c r="L290" s="70">
        <f t="shared" si="25"/>
        <v>0</v>
      </c>
      <c r="M290" s="70">
        <f t="shared" si="26"/>
        <v>0</v>
      </c>
      <c r="N290" s="70">
        <f t="shared" si="27"/>
        <v>0</v>
      </c>
    </row>
    <row r="291" spans="1:14" ht="22.5">
      <c r="A291" s="7">
        <v>85</v>
      </c>
      <c r="B291" s="19" t="s">
        <v>271</v>
      </c>
      <c r="C291" s="7"/>
      <c r="D291" s="7"/>
      <c r="E291" s="7"/>
      <c r="F291" s="61" t="s">
        <v>273</v>
      </c>
      <c r="G291" s="62" t="s">
        <v>274</v>
      </c>
      <c r="H291" s="66">
        <v>5</v>
      </c>
      <c r="I291" s="48"/>
      <c r="J291" s="63">
        <v>0.08</v>
      </c>
      <c r="K291" s="7">
        <f t="shared" si="24"/>
        <v>0</v>
      </c>
      <c r="L291" s="70">
        <f t="shared" si="25"/>
        <v>0</v>
      </c>
      <c r="M291" s="70">
        <f t="shared" si="26"/>
        <v>0</v>
      </c>
      <c r="N291" s="70">
        <f t="shared" si="27"/>
        <v>0</v>
      </c>
    </row>
    <row r="292" spans="11:14" ht="14.25">
      <c r="K292" s="73" t="s">
        <v>314</v>
      </c>
      <c r="L292" s="72">
        <f>SUM(L207:L291)</f>
        <v>0</v>
      </c>
      <c r="M292" s="72">
        <f>SUM(M207:M291)</f>
        <v>0</v>
      </c>
      <c r="N292" s="72">
        <f>SUM(N207:N291)</f>
        <v>0</v>
      </c>
    </row>
    <row r="293" spans="11:14" ht="14.25">
      <c r="K293" s="44"/>
      <c r="L293" s="74"/>
      <c r="M293" s="74"/>
      <c r="N293" s="74"/>
    </row>
    <row r="294" spans="11:14" ht="14.25">
      <c r="K294" s="75" t="s">
        <v>316</v>
      </c>
      <c r="L294" s="76">
        <f>L292+L201+L185+L176+L160+L88</f>
        <v>0</v>
      </c>
      <c r="M294" s="76">
        <f>M292+M201+M185+M176+M160+M88</f>
        <v>0</v>
      </c>
      <c r="N294" s="76">
        <f>N292+N201+N185+N176+N160+N88</f>
        <v>0</v>
      </c>
    </row>
    <row r="295" ht="12.75">
      <c r="B295" s="25" t="s">
        <v>108</v>
      </c>
    </row>
    <row r="296" spans="1:15" ht="42" customHeight="1">
      <c r="A296">
        <v>1</v>
      </c>
      <c r="B296" s="92" t="s">
        <v>317</v>
      </c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24"/>
    </row>
    <row r="297" spans="1:15" ht="12.75">
      <c r="A297">
        <v>2</v>
      </c>
      <c r="B297" s="92" t="s">
        <v>281</v>
      </c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24"/>
    </row>
    <row r="298" spans="1:15" ht="12.75">
      <c r="A298">
        <v>3</v>
      </c>
      <c r="B298" s="92" t="s">
        <v>282</v>
      </c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24"/>
    </row>
    <row r="299" spans="1:15" ht="12.75">
      <c r="A299">
        <v>4</v>
      </c>
      <c r="B299" s="92" t="s">
        <v>283</v>
      </c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24"/>
    </row>
    <row r="300" spans="1:15" ht="12.75">
      <c r="A300">
        <v>5</v>
      </c>
      <c r="B300" s="92" t="s">
        <v>290</v>
      </c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24"/>
    </row>
    <row r="301" spans="1:15" ht="12.75">
      <c r="A301">
        <v>6</v>
      </c>
      <c r="B301" s="92" t="s">
        <v>284</v>
      </c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24"/>
    </row>
    <row r="302" spans="1:15" ht="12.75">
      <c r="A302">
        <v>7</v>
      </c>
      <c r="B302" s="92" t="s">
        <v>285</v>
      </c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24"/>
    </row>
    <row r="303" spans="1:15" ht="12.75">
      <c r="A303">
        <v>8</v>
      </c>
      <c r="B303" s="92" t="s">
        <v>286</v>
      </c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24"/>
    </row>
    <row r="304" spans="1:15" ht="12.75">
      <c r="A304">
        <v>9</v>
      </c>
      <c r="B304" s="92" t="s">
        <v>287</v>
      </c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24"/>
    </row>
    <row r="305" spans="1:15" ht="12.75">
      <c r="A305">
        <v>10</v>
      </c>
      <c r="B305" s="92" t="s">
        <v>288</v>
      </c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24"/>
    </row>
    <row r="306" spans="1:15" ht="12.75">
      <c r="A306">
        <v>11</v>
      </c>
      <c r="B306" s="92" t="s">
        <v>289</v>
      </c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24"/>
    </row>
    <row r="307" ht="12.75">
      <c r="B307" s="24"/>
    </row>
    <row r="308" spans="1:13" ht="14.25">
      <c r="A308" s="42"/>
      <c r="B308" s="23"/>
      <c r="C308" s="42"/>
      <c r="D308" s="42"/>
      <c r="E308" s="42"/>
      <c r="F308" s="42"/>
      <c r="G308" s="42"/>
      <c r="H308" s="42"/>
      <c r="I308" s="42"/>
      <c r="J308" s="67"/>
      <c r="K308" s="42"/>
      <c r="L308" s="42"/>
      <c r="M308" s="42"/>
    </row>
    <row r="311" ht="12.75">
      <c r="B311" s="25"/>
    </row>
    <row r="313" ht="12.75">
      <c r="B313" s="24"/>
    </row>
    <row r="314" ht="12.75">
      <c r="B314" s="24"/>
    </row>
    <row r="316" ht="12.75">
      <c r="B316" s="24"/>
    </row>
    <row r="317" ht="12.75">
      <c r="B317" s="24"/>
    </row>
  </sheetData>
  <sheetProtection/>
  <mergeCells count="11">
    <mergeCell ref="B296:N296"/>
    <mergeCell ref="B297:N297"/>
    <mergeCell ref="B298:N298"/>
    <mergeCell ref="B299:N299"/>
    <mergeCell ref="B304:N304"/>
    <mergeCell ref="B305:N305"/>
    <mergeCell ref="B306:N306"/>
    <mergeCell ref="B300:N300"/>
    <mergeCell ref="B301:N301"/>
    <mergeCell ref="B302:N302"/>
    <mergeCell ref="B303:N303"/>
  </mergeCells>
  <printOptions/>
  <pageMargins left="0.75" right="0.75" top="1" bottom="1" header="0.5" footer="0.5"/>
  <pageSetup horizontalDpi="600" verticalDpi="600" orientation="landscape" paperSize="9" scale="57" r:id="rId1"/>
  <rowBreaks count="5" manualBreakCount="5">
    <brk id="125" max="13" man="1"/>
    <brk id="143" max="13" man="1"/>
    <brk id="178" max="13" man="1"/>
    <brk id="204" max="13" man="1"/>
    <brk id="26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poznanskaa</dc:creator>
  <cp:keywords/>
  <dc:description/>
  <cp:lastModifiedBy>Zbigniew Kawałek</cp:lastModifiedBy>
  <cp:lastPrinted>2013-03-12T07:28:35Z</cp:lastPrinted>
  <dcterms:created xsi:type="dcterms:W3CDTF">2013-02-19T13:15:34Z</dcterms:created>
  <dcterms:modified xsi:type="dcterms:W3CDTF">2013-03-22T11:54:30Z</dcterms:modified>
  <cp:category/>
  <cp:version/>
  <cp:contentType/>
  <cp:contentStatus/>
</cp:coreProperties>
</file>