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1200" windowWidth="19320" windowHeight="45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'Arkusz1'!$A$1:$L$22</definedName>
  </definedNames>
  <calcPr fullCalcOnLoad="1"/>
</workbook>
</file>

<file path=xl/sharedStrings.xml><?xml version="1.0" encoding="utf-8"?>
<sst xmlns="http://schemas.openxmlformats.org/spreadsheetml/2006/main" count="56" uniqueCount="32">
  <si>
    <t>Nr katalogowy  /Nazwa jak na fakturze</t>
  </si>
  <si>
    <t>Ilość</t>
  </si>
  <si>
    <t>Komisja przetargowa:</t>
  </si>
  <si>
    <t>Dorota Rurarz                           - Przewodnicząca</t>
  </si>
  <si>
    <t>Razem</t>
  </si>
  <si>
    <t>Kwota wadium w PLN</t>
  </si>
  <si>
    <t>Nr pakietu</t>
  </si>
  <si>
    <t>Kwoty wadium</t>
  </si>
  <si>
    <t>Wartość w €</t>
  </si>
  <si>
    <t>VAT %</t>
  </si>
  <si>
    <t>Wartość netto</t>
  </si>
  <si>
    <t>Wartość VAT</t>
  </si>
  <si>
    <t>Wartość brutto</t>
  </si>
  <si>
    <t>Podsumowanie</t>
  </si>
  <si>
    <t>L.p.</t>
  </si>
  <si>
    <t>Nazwa i opis</t>
  </si>
  <si>
    <t>j.m.</t>
  </si>
  <si>
    <t>Cena netto</t>
  </si>
  <si>
    <t>Cena brutto</t>
  </si>
  <si>
    <t>Ilość próbek</t>
  </si>
  <si>
    <t>1.</t>
  </si>
  <si>
    <t>2.</t>
  </si>
  <si>
    <t>Zbigniew Kawałek                     -Sekretarz</t>
  </si>
  <si>
    <t>Zał. nr 5 do SIWZ cenowy - opis wymagań minimalnych z ilością przewidywanego zużycia w okresie jednego roku</t>
  </si>
  <si>
    <r>
      <t xml:space="preserve">Rękawice lateksowe </t>
    </r>
    <r>
      <rPr>
        <sz val="9"/>
        <rFont val="Arial"/>
        <family val="2"/>
      </rPr>
      <t>niesterylne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diagnostyczne pudrowe, wykonane z naturalnego lateksu kauczukowego wysokiej jakości, pogrubiony grzbiet mankietu zapewniajacy łatwe zakładanie, kształt anatomiczny, gładkie. Dł. min. 240mm, grubość palca </t>
    </r>
    <r>
      <rPr>
        <b/>
        <sz val="9"/>
        <rFont val="Arial"/>
        <family val="2"/>
      </rPr>
      <t>0,13</t>
    </r>
    <r>
      <rPr>
        <sz val="9"/>
        <rFont val="Arial"/>
        <family val="2"/>
      </rPr>
      <t>; grubość dłoni</t>
    </r>
    <r>
      <rPr>
        <b/>
        <sz val="9"/>
        <color indexed="10"/>
        <rFont val="Arial"/>
        <family val="2"/>
      </rPr>
      <t xml:space="preserve"> </t>
    </r>
    <r>
      <rPr>
        <b/>
        <sz val="9"/>
        <rFont val="Arial"/>
        <family val="2"/>
      </rPr>
      <t>0,10</t>
    </r>
    <r>
      <rPr>
        <sz val="9"/>
        <rFont val="Arial"/>
        <family val="2"/>
      </rPr>
      <t>.</t>
    </r>
    <r>
      <rPr>
        <sz val="9"/>
        <rFont val="Arial"/>
        <family val="2"/>
      </rPr>
      <t xml:space="preserve"> AQL 1,5; zgodne z normą EN 455 rozmiar S, M, L  a'100szt.                                                                                            </t>
    </r>
  </si>
  <si>
    <t>op.</t>
  </si>
  <si>
    <r>
      <t xml:space="preserve">Rękawice lateksowe </t>
    </r>
    <r>
      <rPr>
        <sz val="9"/>
        <rFont val="Arial"/>
        <family val="2"/>
      </rPr>
      <t xml:space="preserve">niesterylne diagnostyczne bezpudrowe z wewnętrzną warstwą polimeru, wykonane z naturalnego lateksu kauczukowego wysokiej jakości, pogrubiony grzbiet mankietu, teksturowana powierzchnia, kształt anatomiczny. Dł. min. 240mm, grubość palca </t>
    </r>
    <r>
      <rPr>
        <b/>
        <sz val="9"/>
        <rFont val="Arial"/>
        <family val="2"/>
      </rPr>
      <t>0,12</t>
    </r>
    <r>
      <rPr>
        <sz val="9"/>
        <rFont val="Arial"/>
        <family val="2"/>
      </rPr>
      <t>; g</t>
    </r>
    <r>
      <rPr>
        <sz val="9"/>
        <rFont val="Arial"/>
        <family val="2"/>
      </rPr>
      <t xml:space="preserve">rubość dłoni 0,11. AQL 1,5; zgodne z normą EN 455; </t>
    </r>
    <r>
      <rPr>
        <b/>
        <sz val="9"/>
        <rFont val="Arial"/>
        <family val="2"/>
      </rPr>
      <t>EN 374 i EN 420</t>
    </r>
    <r>
      <rPr>
        <sz val="9"/>
        <rFont val="Arial"/>
        <family val="2"/>
      </rPr>
      <t xml:space="preserve"> rozmiar S, M, L  a'100szt. </t>
    </r>
  </si>
  <si>
    <r>
      <t xml:space="preserve">Rękawice winylowe </t>
    </r>
    <r>
      <rPr>
        <sz val="9"/>
        <rFont val="Arial"/>
        <family val="2"/>
      </rPr>
      <t xml:space="preserve">niesterylne, diagnostyczne, bezpudrowe,powierzchnia gładka, mankiet rolowany i zwężony, zapobiegający zsuwaniu, kształt uniwersalny pasujący na lewą i prawą dłoń; długość min. 240mm; </t>
    </r>
    <r>
      <rPr>
        <b/>
        <sz val="9"/>
        <rFont val="Arial"/>
        <family val="2"/>
      </rPr>
      <t xml:space="preserve"> grubość palca 0,09+/-0,01mm, grubość dłoni 0,07+/- 0,01mm,grubość mankietu 0,07+/-0,01mm</t>
    </r>
    <r>
      <rPr>
        <sz val="9"/>
        <rFont val="Arial"/>
        <family val="2"/>
      </rPr>
      <t xml:space="preserve"> AQL: 1,5; siła zrywania &gt;4N </t>
    </r>
    <r>
      <rPr>
        <sz val="9"/>
        <rFont val="Arial"/>
        <family val="2"/>
      </rPr>
      <t>przed i po starzeniu, wykonane z ultra długich łańcuchów winylowych, zgodność z normami: EN 455, EN 374,</t>
    </r>
    <r>
      <rPr>
        <sz val="9"/>
        <rFont val="Arial"/>
        <family val="2"/>
      </rPr>
      <t xml:space="preserve">  </t>
    </r>
    <r>
      <rPr>
        <b/>
        <sz val="9"/>
        <rFont val="Arial"/>
        <family val="2"/>
      </rPr>
      <t>ASTMF-1671;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rozmiary S, M, L; a'100szt.</t>
    </r>
  </si>
  <si>
    <t>Pakiet 1 - Rękawice lateksowe</t>
  </si>
  <si>
    <t>Pakiet 2 - Rękawice winylowe</t>
  </si>
  <si>
    <t>Beata Gacek                        - Członek Komisji</t>
  </si>
  <si>
    <t>Małgorzata Stankowska Ogórek - Członek komisji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</si>
</sst>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,"/>
    <numFmt numFmtId="165" formatCode="#,###.00"/>
    <numFmt numFmtId="166" formatCode="#,##0.00_ ;[Red]\-#,##0.00,"/>
    <numFmt numFmtId="167" formatCode="_-* #,##0.000,_z_ł_-;\-* #,##0.000,_z_ł_-;_-* \-??\ _z_ł_-;_-@_-"/>
    <numFmt numFmtId="168" formatCode="#,##0.00_ ;\-#,##0.0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\ &quot;zł&quot;"/>
  </numFmts>
  <fonts count="13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name val="Arial CE"/>
      <family val="0"/>
    </font>
    <font>
      <sz val="9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1" fontId="0" fillId="0" borderId="0" xfId="0" applyNumberFormat="1" applyFont="1" applyAlignment="1">
      <alignment/>
    </xf>
    <xf numFmtId="3" fontId="0" fillId="0" borderId="1" xfId="0" applyNumberFormat="1" applyFont="1" applyBorder="1" applyAlignment="1">
      <alignment/>
    </xf>
    <xf numFmtId="3" fontId="2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3" fontId="0" fillId="0" borderId="1" xfId="15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/>
    </xf>
    <xf numFmtId="4" fontId="6" fillId="0" borderId="0" xfId="0" applyNumberFormat="1" applyFont="1" applyAlignment="1">
      <alignment/>
    </xf>
    <xf numFmtId="0" fontId="6" fillId="0" borderId="0" xfId="0" applyFont="1" applyAlignment="1">
      <alignment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4" fontId="7" fillId="0" borderId="0" xfId="0" applyNumberFormat="1" applyFont="1" applyFill="1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4" fontId="9" fillId="0" borderId="0" xfId="0" applyNumberFormat="1" applyFont="1" applyFill="1" applyAlignment="1">
      <alignment/>
    </xf>
    <xf numFmtId="9" fontId="9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9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9" fontId="9" fillId="2" borderId="1" xfId="0" applyNumberFormat="1" applyFont="1" applyFill="1" applyBorder="1" applyAlignment="1">
      <alignment horizontal="center" vertical="center" wrapText="1"/>
    </xf>
    <xf numFmtId="9" fontId="9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7" fillId="0" borderId="1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4" fontId="8" fillId="0" borderId="0" xfId="0" applyNumberFormat="1" applyFont="1" applyAlignment="1">
      <alignment wrapText="1"/>
    </xf>
    <xf numFmtId="9" fontId="9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/>
    </xf>
    <xf numFmtId="0" fontId="7" fillId="0" borderId="3" xfId="18" applyFont="1" applyFill="1" applyBorder="1" applyAlignment="1">
      <alignment horizontal="left" vertical="top" wrapText="1"/>
      <protection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2" fillId="0" borderId="4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Normalny_rękawice starachowice propozycje 2009_0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SheetLayoutView="100" workbookViewId="0" topLeftCell="A1">
      <selection activeCell="F12" sqref="F12"/>
    </sheetView>
  </sheetViews>
  <sheetFormatPr defaultColWidth="9.140625" defaultRowHeight="12.75"/>
  <cols>
    <col min="1" max="1" width="2.8515625" style="1" customWidth="1"/>
    <col min="2" max="2" width="51.8515625" style="1" customWidth="1"/>
    <col min="3" max="3" width="31.00390625" style="1" customWidth="1"/>
    <col min="4" max="4" width="11.28125" style="1" customWidth="1"/>
    <col min="5" max="5" width="6.7109375" style="4" customWidth="1"/>
    <col min="6" max="6" width="10.00390625" style="2" customWidth="1"/>
    <col min="7" max="7" width="11.28125" style="1" customWidth="1"/>
    <col min="8" max="8" width="11.140625" style="2" customWidth="1"/>
    <col min="9" max="9" width="17.8515625" style="2" customWidth="1"/>
    <col min="10" max="10" width="15.57421875" style="2" customWidth="1"/>
    <col min="11" max="11" width="11.7109375" style="3" customWidth="1"/>
    <col min="12" max="15" width="9.140625" style="1" customWidth="1"/>
    <col min="16" max="17" width="10.140625" style="1" bestFit="1" customWidth="1"/>
    <col min="18" max="16384" width="9.140625" style="1" customWidth="1"/>
  </cols>
  <sheetData>
    <row r="1" spans="1:12" ht="12.75">
      <c r="A1" s="18"/>
      <c r="B1" s="18" t="s">
        <v>23</v>
      </c>
      <c r="C1" s="19"/>
      <c r="D1" s="19"/>
      <c r="E1" s="20"/>
      <c r="F1" s="21"/>
      <c r="G1" s="19"/>
      <c r="H1" s="21"/>
      <c r="I1" s="21"/>
      <c r="J1" s="21"/>
      <c r="K1" s="22"/>
      <c r="L1" s="19"/>
    </row>
    <row r="2" spans="1:12" ht="12.75">
      <c r="A2" s="18"/>
      <c r="B2" s="19"/>
      <c r="C2" s="19"/>
      <c r="D2" s="19"/>
      <c r="E2" s="20"/>
      <c r="F2" s="21"/>
      <c r="G2" s="19"/>
      <c r="H2" s="21"/>
      <c r="I2" s="21"/>
      <c r="J2" s="21"/>
      <c r="K2" s="22"/>
      <c r="L2" s="19"/>
    </row>
    <row r="3" spans="1:12" ht="12.75">
      <c r="A3" s="49"/>
      <c r="B3" s="50"/>
      <c r="C3" s="23"/>
      <c r="D3" s="51"/>
      <c r="E3" s="52"/>
      <c r="F3" s="26"/>
      <c r="G3" s="41"/>
      <c r="H3" s="42"/>
      <c r="I3" s="44"/>
      <c r="J3" s="44"/>
      <c r="K3" s="44"/>
      <c r="L3" s="23"/>
    </row>
    <row r="4" spans="1:12" ht="12.75">
      <c r="A4" s="28"/>
      <c r="B4" s="29" t="s">
        <v>28</v>
      </c>
      <c r="C4" s="23"/>
      <c r="D4" s="30"/>
      <c r="E4" s="31"/>
      <c r="F4" s="32"/>
      <c r="G4" s="33"/>
      <c r="H4" s="34"/>
      <c r="I4" s="34"/>
      <c r="J4" s="34"/>
      <c r="K4" s="34"/>
      <c r="L4" s="35"/>
    </row>
    <row r="5" spans="1:12" ht="24">
      <c r="A5" s="36" t="s">
        <v>14</v>
      </c>
      <c r="B5" s="37" t="s">
        <v>15</v>
      </c>
      <c r="C5" s="38" t="s">
        <v>0</v>
      </c>
      <c r="D5" s="38" t="s">
        <v>16</v>
      </c>
      <c r="E5" s="38" t="s">
        <v>1</v>
      </c>
      <c r="F5" s="39" t="s">
        <v>17</v>
      </c>
      <c r="G5" s="40" t="s">
        <v>9</v>
      </c>
      <c r="H5" s="24" t="s">
        <v>18</v>
      </c>
      <c r="I5" s="24" t="s">
        <v>10</v>
      </c>
      <c r="J5" s="24" t="s">
        <v>11</v>
      </c>
      <c r="K5" s="24" t="s">
        <v>12</v>
      </c>
      <c r="L5" s="25" t="s">
        <v>19</v>
      </c>
    </row>
    <row r="6" spans="1:12" ht="72">
      <c r="A6" s="53" t="s">
        <v>20</v>
      </c>
      <c r="B6" s="54" t="s">
        <v>24</v>
      </c>
      <c r="C6" s="55"/>
      <c r="D6" s="56" t="s">
        <v>25</v>
      </c>
      <c r="E6" s="56">
        <v>700</v>
      </c>
      <c r="F6" s="64"/>
      <c r="G6" s="47">
        <v>0.08</v>
      </c>
      <c r="H6" s="67">
        <f>F6*G6+F6</f>
        <v>0</v>
      </c>
      <c r="I6" s="48">
        <f>F6*E6</f>
        <v>0</v>
      </c>
      <c r="J6" s="48">
        <f>F6*G6*E6</f>
        <v>0</v>
      </c>
      <c r="K6" s="48">
        <f>E6*H6</f>
        <v>0</v>
      </c>
      <c r="L6" s="68">
        <v>2</v>
      </c>
    </row>
    <row r="7" spans="1:12" ht="84">
      <c r="A7" s="53" t="s">
        <v>21</v>
      </c>
      <c r="B7" s="57" t="s">
        <v>26</v>
      </c>
      <c r="C7" s="58"/>
      <c r="D7" s="56" t="s">
        <v>25</v>
      </c>
      <c r="E7" s="45">
        <v>12300</v>
      </c>
      <c r="F7" s="65"/>
      <c r="G7" s="47">
        <v>0.08</v>
      </c>
      <c r="H7" s="67">
        <f>F7*G7+F7</f>
        <v>0</v>
      </c>
      <c r="I7" s="48">
        <f>F7*E7</f>
        <v>0</v>
      </c>
      <c r="J7" s="48">
        <f>F7*G7*E7</f>
        <v>0</v>
      </c>
      <c r="K7" s="48">
        <f>E7*H7</f>
        <v>0</v>
      </c>
      <c r="L7" s="68">
        <v>2</v>
      </c>
    </row>
    <row r="8" spans="1:12" ht="12.75">
      <c r="A8" s="59"/>
      <c r="B8" s="60"/>
      <c r="C8" s="61"/>
      <c r="D8" s="62"/>
      <c r="E8" s="63"/>
      <c r="F8" s="27" t="s">
        <v>4</v>
      </c>
      <c r="G8" s="41"/>
      <c r="H8" s="42"/>
      <c r="I8" s="43">
        <f>SUM(I6:I7)</f>
        <v>0</v>
      </c>
      <c r="J8" s="43">
        <f>SUM(J6:J7)</f>
        <v>0</v>
      </c>
      <c r="K8" s="43">
        <f>SUM(K6:K7)</f>
        <v>0</v>
      </c>
      <c r="L8" s="23"/>
    </row>
    <row r="9" spans="1:12" ht="12.75">
      <c r="A9" s="59"/>
      <c r="B9" s="60"/>
      <c r="C9" s="61"/>
      <c r="D9" s="62"/>
      <c r="E9" s="63"/>
      <c r="F9" s="66"/>
      <c r="G9" s="41"/>
      <c r="H9" s="42"/>
      <c r="I9" s="44"/>
      <c r="J9" s="44"/>
      <c r="K9" s="44"/>
      <c r="L9" s="23"/>
    </row>
    <row r="10" spans="1:12" ht="12.75">
      <c r="A10" s="28"/>
      <c r="B10" s="29" t="s">
        <v>29</v>
      </c>
      <c r="C10" s="23"/>
      <c r="D10" s="30"/>
      <c r="E10" s="31"/>
      <c r="F10" s="32"/>
      <c r="G10" s="33"/>
      <c r="H10" s="34"/>
      <c r="I10" s="34"/>
      <c r="J10" s="34"/>
      <c r="K10" s="34"/>
      <c r="L10" s="35"/>
    </row>
    <row r="11" spans="1:12" ht="24">
      <c r="A11" s="36" t="s">
        <v>14</v>
      </c>
      <c r="B11" s="37" t="s">
        <v>15</v>
      </c>
      <c r="C11" s="38" t="s">
        <v>0</v>
      </c>
      <c r="D11" s="38" t="s">
        <v>16</v>
      </c>
      <c r="E11" s="38" t="s">
        <v>1</v>
      </c>
      <c r="F11" s="39" t="s">
        <v>17</v>
      </c>
      <c r="G11" s="40" t="s">
        <v>9</v>
      </c>
      <c r="H11" s="24" t="s">
        <v>18</v>
      </c>
      <c r="I11" s="24" t="s">
        <v>10</v>
      </c>
      <c r="J11" s="24" t="s">
        <v>11</v>
      </c>
      <c r="K11" s="24" t="s">
        <v>12</v>
      </c>
      <c r="L11" s="25" t="s">
        <v>19</v>
      </c>
    </row>
    <row r="12" spans="1:17" ht="108">
      <c r="A12" s="53" t="s">
        <v>20</v>
      </c>
      <c r="B12" s="57" t="s">
        <v>27</v>
      </c>
      <c r="C12" s="58"/>
      <c r="D12" s="56" t="s">
        <v>25</v>
      </c>
      <c r="E12" s="45">
        <v>3000</v>
      </c>
      <c r="F12" s="65"/>
      <c r="G12" s="47">
        <v>0.08</v>
      </c>
      <c r="H12" s="67">
        <f>F12*G12+F12</f>
        <v>0</v>
      </c>
      <c r="I12" s="48">
        <f>F12*E12</f>
        <v>0</v>
      </c>
      <c r="J12" s="48">
        <f>F12*G12*E12</f>
        <v>0</v>
      </c>
      <c r="K12" s="48">
        <f>E12*H12</f>
        <v>0</v>
      </c>
      <c r="L12" s="68">
        <v>2</v>
      </c>
      <c r="P12" s="2"/>
      <c r="Q12" s="2"/>
    </row>
    <row r="13" spans="1:12" ht="12.75">
      <c r="A13" s="59"/>
      <c r="B13" s="60"/>
      <c r="C13" s="61"/>
      <c r="D13" s="62"/>
      <c r="E13" s="63"/>
      <c r="F13" s="27" t="s">
        <v>4</v>
      </c>
      <c r="G13" s="41"/>
      <c r="H13" s="42"/>
      <c r="I13" s="43">
        <f>SUM(I12)</f>
        <v>0</v>
      </c>
      <c r="J13" s="43">
        <f>SUM(J12)</f>
        <v>0</v>
      </c>
      <c r="K13" s="43">
        <f>SUM(K12)</f>
        <v>0</v>
      </c>
      <c r="L13" s="23"/>
    </row>
    <row r="14" spans="1:12" ht="12.75">
      <c r="A14" s="49"/>
      <c r="B14" s="50"/>
      <c r="C14" s="23"/>
      <c r="D14" s="51"/>
      <c r="E14" s="52"/>
      <c r="F14" s="26"/>
      <c r="G14" s="41"/>
      <c r="H14" s="42"/>
      <c r="I14" s="44"/>
      <c r="J14" s="44"/>
      <c r="K14" s="44"/>
      <c r="L14" s="23"/>
    </row>
    <row r="15" spans="1:12" ht="12.75">
      <c r="A15" s="19"/>
      <c r="B15" s="22"/>
      <c r="C15" s="19"/>
      <c r="D15" s="19"/>
      <c r="E15" s="20"/>
      <c r="F15" s="16"/>
      <c r="G15" s="17"/>
      <c r="H15" s="16"/>
      <c r="I15" s="16"/>
      <c r="J15" s="21"/>
      <c r="K15" s="22"/>
      <c r="L15" s="19"/>
    </row>
    <row r="16" spans="6:8" ht="12.75">
      <c r="F16" s="14"/>
      <c r="G16" s="15"/>
      <c r="H16" s="14"/>
    </row>
    <row r="17" spans="2:12" ht="12.75">
      <c r="B17" s="1" t="s">
        <v>2</v>
      </c>
      <c r="F17" s="16" t="s">
        <v>13</v>
      </c>
      <c r="G17" s="17"/>
      <c r="H17" s="16"/>
      <c r="I17" s="16">
        <f>I13+I8</f>
        <v>0</v>
      </c>
      <c r="J17" s="16">
        <f>K17-I17</f>
        <v>0</v>
      </c>
      <c r="K17" s="46">
        <f>K13+K8</f>
        <v>0</v>
      </c>
      <c r="L17" s="19"/>
    </row>
    <row r="18" spans="6:12" ht="12.75">
      <c r="F18" s="16" t="s">
        <v>8</v>
      </c>
      <c r="G18" s="17"/>
      <c r="H18" s="16"/>
      <c r="I18" s="16">
        <f>I17/4.0196</f>
        <v>0</v>
      </c>
      <c r="J18" s="21"/>
      <c r="K18" s="22"/>
      <c r="L18" s="19"/>
    </row>
    <row r="19" ht="12.75">
      <c r="B19" s="1" t="s">
        <v>3</v>
      </c>
    </row>
    <row r="20" ht="12.75">
      <c r="B20" s="1" t="s">
        <v>31</v>
      </c>
    </row>
    <row r="21" ht="12.75">
      <c r="B21" s="1" t="s">
        <v>30</v>
      </c>
    </row>
    <row r="22" ht="12.75">
      <c r="B22" s="1" t="s">
        <v>22</v>
      </c>
    </row>
  </sheetData>
  <printOptions/>
  <pageMargins left="0.44" right="0.43" top="0.3937007874015748" bottom="0.3937007874015748" header="0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selection activeCell="H20" sqref="H20"/>
    </sheetView>
  </sheetViews>
  <sheetFormatPr defaultColWidth="9.140625" defaultRowHeight="12.75"/>
  <sheetData>
    <row r="1" ht="12.75">
      <c r="A1" t="s">
        <v>7</v>
      </c>
    </row>
    <row r="3" spans="1:10" ht="38.25">
      <c r="A3" s="11" t="s">
        <v>6</v>
      </c>
      <c r="B3" s="8" t="s">
        <v>5</v>
      </c>
      <c r="C3" s="11" t="s">
        <v>6</v>
      </c>
      <c r="D3" s="8" t="s">
        <v>5</v>
      </c>
      <c r="E3" s="11" t="s">
        <v>6</v>
      </c>
      <c r="F3" s="8" t="s">
        <v>5</v>
      </c>
      <c r="G3" s="11" t="s">
        <v>6</v>
      </c>
      <c r="H3" s="8" t="s">
        <v>5</v>
      </c>
      <c r="I3" s="11" t="s">
        <v>6</v>
      </c>
      <c r="J3" s="8" t="s">
        <v>5</v>
      </c>
    </row>
    <row r="4" spans="1:10" ht="12.75">
      <c r="A4" s="12">
        <v>1</v>
      </c>
      <c r="B4" s="6">
        <v>750</v>
      </c>
      <c r="C4" s="12">
        <v>11</v>
      </c>
      <c r="D4" s="6">
        <v>1000</v>
      </c>
      <c r="E4" s="12">
        <v>21</v>
      </c>
      <c r="F4" s="6">
        <v>40</v>
      </c>
      <c r="G4" s="12">
        <v>31</v>
      </c>
      <c r="H4" s="5">
        <v>700</v>
      </c>
      <c r="I4" s="13">
        <v>36</v>
      </c>
      <c r="J4" s="9">
        <v>40</v>
      </c>
    </row>
    <row r="5" spans="1:10" ht="12.75">
      <c r="A5" s="12">
        <v>2</v>
      </c>
      <c r="B5" s="5">
        <v>600</v>
      </c>
      <c r="C5" s="12">
        <v>12</v>
      </c>
      <c r="D5" s="6">
        <v>350</v>
      </c>
      <c r="E5" s="12">
        <v>22</v>
      </c>
      <c r="F5" s="5">
        <v>500</v>
      </c>
      <c r="G5" s="12">
        <v>32</v>
      </c>
      <c r="H5" s="5">
        <v>250</v>
      </c>
      <c r="I5" s="13">
        <v>37</v>
      </c>
      <c r="J5" s="9">
        <v>100</v>
      </c>
    </row>
    <row r="6" spans="1:10" ht="12.75">
      <c r="A6" s="12">
        <v>3</v>
      </c>
      <c r="B6" s="5">
        <v>250</v>
      </c>
      <c r="C6" s="12">
        <v>13</v>
      </c>
      <c r="D6" s="10">
        <v>200</v>
      </c>
      <c r="E6" s="12">
        <v>23</v>
      </c>
      <c r="F6" s="5">
        <v>10</v>
      </c>
      <c r="G6" s="12">
        <v>33</v>
      </c>
      <c r="H6" s="5">
        <v>600</v>
      </c>
      <c r="I6" s="13">
        <v>38</v>
      </c>
      <c r="J6" s="9">
        <v>50</v>
      </c>
    </row>
    <row r="7" spans="1:8" ht="12.75">
      <c r="A7" s="12">
        <v>4</v>
      </c>
      <c r="B7" s="6">
        <v>150</v>
      </c>
      <c r="C7" s="12">
        <v>14</v>
      </c>
      <c r="D7" s="5">
        <v>300</v>
      </c>
      <c r="E7" s="12">
        <v>24</v>
      </c>
      <c r="F7" s="5">
        <v>300</v>
      </c>
      <c r="G7" s="12">
        <v>34</v>
      </c>
      <c r="H7" s="5">
        <v>400</v>
      </c>
    </row>
    <row r="8" spans="1:8" ht="12.75">
      <c r="A8" s="12">
        <v>5</v>
      </c>
      <c r="B8" s="5">
        <v>5</v>
      </c>
      <c r="C8" s="12">
        <v>15</v>
      </c>
      <c r="D8" s="7">
        <v>2300</v>
      </c>
      <c r="E8" s="12">
        <v>25</v>
      </c>
      <c r="F8" s="5">
        <v>150</v>
      </c>
      <c r="G8" s="12">
        <v>35</v>
      </c>
      <c r="H8" s="5">
        <v>350</v>
      </c>
    </row>
    <row r="9" spans="1:8" ht="12.75">
      <c r="A9" s="12">
        <v>6</v>
      </c>
      <c r="B9" s="5">
        <v>1400</v>
      </c>
      <c r="C9" s="12">
        <v>16</v>
      </c>
      <c r="D9" s="7">
        <v>800</v>
      </c>
      <c r="E9" s="12">
        <v>26</v>
      </c>
      <c r="F9" s="5">
        <v>250</v>
      </c>
      <c r="G9" s="12">
        <v>31</v>
      </c>
      <c r="H9" s="5">
        <v>700</v>
      </c>
    </row>
    <row r="10" spans="1:8" ht="12.75">
      <c r="A10" s="12">
        <v>7</v>
      </c>
      <c r="B10" s="5">
        <v>150</v>
      </c>
      <c r="C10" s="12">
        <v>17</v>
      </c>
      <c r="D10" s="7">
        <v>250</v>
      </c>
      <c r="E10" s="12">
        <v>27</v>
      </c>
      <c r="F10" s="5">
        <v>250</v>
      </c>
      <c r="G10" s="12">
        <v>32</v>
      </c>
      <c r="H10" s="5">
        <v>250</v>
      </c>
    </row>
    <row r="11" spans="1:8" ht="12.75">
      <c r="A11" s="12">
        <v>8</v>
      </c>
      <c r="B11" s="6">
        <v>250</v>
      </c>
      <c r="C11" s="12">
        <v>18</v>
      </c>
      <c r="D11" s="7">
        <v>450</v>
      </c>
      <c r="E11" s="12">
        <v>28</v>
      </c>
      <c r="F11" s="5">
        <v>100</v>
      </c>
      <c r="G11" s="12">
        <v>33</v>
      </c>
      <c r="H11" s="5">
        <v>600</v>
      </c>
    </row>
    <row r="12" spans="1:8" ht="12.75">
      <c r="A12" s="12">
        <v>9</v>
      </c>
      <c r="B12" s="6">
        <v>400</v>
      </c>
      <c r="C12" s="12">
        <v>19</v>
      </c>
      <c r="D12" s="7">
        <v>1500</v>
      </c>
      <c r="E12" s="12">
        <v>29</v>
      </c>
      <c r="F12" s="5">
        <v>100</v>
      </c>
      <c r="G12" s="12">
        <v>34</v>
      </c>
      <c r="H12" s="5">
        <v>400</v>
      </c>
    </row>
    <row r="13" spans="1:8" ht="12.75">
      <c r="A13" s="12">
        <v>10</v>
      </c>
      <c r="B13" s="6">
        <v>200</v>
      </c>
      <c r="C13" s="12">
        <v>20</v>
      </c>
      <c r="D13" s="6">
        <v>50</v>
      </c>
      <c r="E13" s="12">
        <v>30</v>
      </c>
      <c r="F13" s="5">
        <v>900</v>
      </c>
      <c r="G13" s="12">
        <v>35</v>
      </c>
      <c r="H13" s="5">
        <v>350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vista</dc:creator>
  <cp:keywords/>
  <dc:description/>
  <cp:lastModifiedBy>kawalekz</cp:lastModifiedBy>
  <cp:lastPrinted>2013-03-12T09:08:37Z</cp:lastPrinted>
  <dcterms:created xsi:type="dcterms:W3CDTF">2011-12-29T08:05:45Z</dcterms:created>
  <dcterms:modified xsi:type="dcterms:W3CDTF">2013-03-12T11:57:24Z</dcterms:modified>
  <cp:category/>
  <cp:version/>
  <cp:contentType/>
  <cp:contentStatus/>
</cp:coreProperties>
</file>