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Endoskopia + Pr. ECPW wycena" sheetId="1" r:id="rId1"/>
  </sheets>
  <definedNames>
    <definedName name="Excel_BuiltIn__FilterDatabase_1">#REF!</definedName>
    <definedName name="Excel_BuiltIn__FilterDatabase_2" localSheetId="0">'Endoskopia + Pr. ECPW wycena'!$A$5:$F$26</definedName>
    <definedName name="Excel_BuiltIn__FilterDatabase_2">#REF!</definedName>
    <definedName name="_xlnm.Print_Area" localSheetId="0">'Endoskopia + Pr. ECPW wycena'!$A$2:$K$27</definedName>
  </definedNames>
  <calcPr fullCalcOnLoad="1"/>
</workbook>
</file>

<file path=xl/sharedStrings.xml><?xml version="1.0" encoding="utf-8"?>
<sst xmlns="http://schemas.openxmlformats.org/spreadsheetml/2006/main" count="66" uniqueCount="27">
  <si>
    <t>L.p.</t>
  </si>
  <si>
    <t>szt</t>
  </si>
  <si>
    <t>j.m.</t>
  </si>
  <si>
    <t>Ilość</t>
  </si>
  <si>
    <t>Nr katalogowy  /Nazwa jak na fakturze</t>
  </si>
  <si>
    <t>Cena netto</t>
  </si>
  <si>
    <t>Cena brutto</t>
  </si>
  <si>
    <t>Wartość VAT</t>
  </si>
  <si>
    <t>Wartość brutto</t>
  </si>
  <si>
    <t>Nazwa i opis</t>
  </si>
  <si>
    <t>VAT %</t>
  </si>
  <si>
    <t>Wartość netto</t>
  </si>
  <si>
    <t>Razem</t>
  </si>
  <si>
    <t>Podsumowanie</t>
  </si>
  <si>
    <t>op</t>
  </si>
  <si>
    <t>Pakiet nr 1 - Prowadnice wielorazowe</t>
  </si>
  <si>
    <t>Hydrofilna prowadnica nitinolowa pokryta teflonem miękka końcówka platynowa 50 mm ,2-kolorowe znaczniki długość 450-480 śr o,025 wielokrotnego użytku</t>
  </si>
  <si>
    <t>Pakiet nr 2 - Klipsy GRENA</t>
  </si>
  <si>
    <t xml:space="preserve">Pakiet nr 3 - Klipsy Piling Weck </t>
  </si>
  <si>
    <t>Pakiet nr 4 -  Klipsownica i klipsy polimerowe</t>
  </si>
  <si>
    <t>Klipsownica endoskopowa do klipsów polimerowych niewchłanialnych, rozm. L, kompatybilna z klipsami GRENA, współpracująca z trockarem o średnicy 10 mm.</t>
  </si>
  <si>
    <t xml:space="preserve">Wycena i opis wymagań minimalnych z ilością przewidywanego zużycia w okresie jednego roku </t>
  </si>
  <si>
    <t>Klipsy tytanowe z zewnętrznym i wewnętrznym żłobieniem, rozm. M/L, kompatybilne z klipsownicą GRENA, którą Zamawiający posiada. Pakowane po 4 i 6 szt w magazynku, 120 szt w opakowaniu. Wielkość i ilość magazynków w ramach ilości w umowie w zależności od zapotrzebowań Zamawiającego</t>
  </si>
  <si>
    <t>Klipsy tytanowe o przekroju w kształcie litery V, z wewnętrznym żłobieniem stabilizujacym klips w tkance, rozm. M/L, kompatybilne z klipsownicą Piling Weck, którą Zamawiający posiada. Pakowane w magazynek z taśmą po 6 i 10 szt, 120 szt w opakowaniu. Wielkość i ilość magazynków w ramach ilości w umowie w zależności od zapotrzebowań Zamawiającego</t>
  </si>
  <si>
    <t>Klipsy polimerowe niewchłanialne w rozm. L, kompatybilne z klipsownicą GRENA. Pakowane po 4 i 6 szt w magazynku z taśmą samoprzylepną, pakowane po 120 szt w opakowaniu. Wielkość i ilość magazynków w ramach ilości w umowie w zależności od zapotrzebowań Zamawiającego</t>
  </si>
  <si>
    <t>Sprawa P/66/10/2012/BO/END</t>
  </si>
  <si>
    <t>Załącznik nr 5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</si>
</sst>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4" fontId="3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9" fontId="6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9" fontId="9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75" zoomScaleNormal="75" zoomScaleSheetLayoutView="75" workbookViewId="0" topLeftCell="A1">
      <selection activeCell="B3" sqref="B3"/>
    </sheetView>
  </sheetViews>
  <sheetFormatPr defaultColWidth="9.00390625" defaultRowHeight="12.75"/>
  <cols>
    <col min="1" max="1" width="6.87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4" customWidth="1"/>
    <col min="6" max="6" width="13.25390625" style="19" customWidth="1"/>
    <col min="7" max="7" width="9.125" style="18" customWidth="1"/>
    <col min="8" max="8" width="13.375" style="19" customWidth="1"/>
    <col min="9" max="9" width="13.25390625" style="19" customWidth="1"/>
    <col min="10" max="10" width="11.625" style="19" customWidth="1"/>
    <col min="11" max="11" width="20.75390625" style="19" customWidth="1"/>
    <col min="12" max="12" width="9.125" style="2" customWidth="1"/>
    <col min="13" max="13" width="12.375" style="2" customWidth="1"/>
    <col min="14" max="16384" width="9.125" style="2" customWidth="1"/>
  </cols>
  <sheetData>
    <row r="1" ht="15">
      <c r="A1" s="1" t="s">
        <v>25</v>
      </c>
    </row>
    <row r="2" spans="1:7" ht="18">
      <c r="A2" s="10"/>
      <c r="B2" s="59" t="s">
        <v>26</v>
      </c>
      <c r="C2" s="10"/>
      <c r="D2" s="10"/>
      <c r="E2" s="10"/>
      <c r="F2" s="23"/>
      <c r="G2" s="17"/>
    </row>
    <row r="3" spans="1:7" ht="15.75">
      <c r="A3" s="10"/>
      <c r="B3" s="10"/>
      <c r="C3" s="10"/>
      <c r="D3" s="10"/>
      <c r="E3" s="10"/>
      <c r="F3" s="23"/>
      <c r="G3" s="17"/>
    </row>
    <row r="4" spans="1:7" ht="15.75">
      <c r="A4" s="10"/>
      <c r="B4" s="14" t="s">
        <v>21</v>
      </c>
      <c r="C4" s="10"/>
      <c r="D4" s="10"/>
      <c r="E4" s="10"/>
      <c r="F4" s="23"/>
      <c r="G4" s="17"/>
    </row>
    <row r="5" spans="1:12" ht="15.75">
      <c r="A5" s="12"/>
      <c r="B5" s="41"/>
      <c r="C5" s="13"/>
      <c r="D5" s="49"/>
      <c r="E5" s="49"/>
      <c r="F5" s="53"/>
      <c r="G5" s="52"/>
      <c r="H5" s="53"/>
      <c r="I5" s="53"/>
      <c r="J5" s="53"/>
      <c r="K5" s="53"/>
      <c r="L5" s="60"/>
    </row>
    <row r="6" spans="1:12" ht="15.75">
      <c r="A6" s="12"/>
      <c r="B6" s="34" t="s">
        <v>15</v>
      </c>
      <c r="C6" s="13"/>
      <c r="D6" s="49"/>
      <c r="E6" s="49"/>
      <c r="F6" s="53"/>
      <c r="G6" s="52"/>
      <c r="H6" s="53"/>
      <c r="I6" s="53"/>
      <c r="J6" s="53"/>
      <c r="K6" s="53"/>
      <c r="L6" s="60"/>
    </row>
    <row r="7" spans="1:12" ht="47.25">
      <c r="A7" s="28" t="s">
        <v>0</v>
      </c>
      <c r="B7" s="29" t="s">
        <v>9</v>
      </c>
      <c r="C7" s="30" t="s">
        <v>4</v>
      </c>
      <c r="D7" s="29" t="s">
        <v>2</v>
      </c>
      <c r="E7" s="29" t="s">
        <v>3</v>
      </c>
      <c r="F7" s="31" t="s">
        <v>5</v>
      </c>
      <c r="G7" s="32" t="s">
        <v>10</v>
      </c>
      <c r="H7" s="33" t="s">
        <v>6</v>
      </c>
      <c r="I7" s="33" t="s">
        <v>11</v>
      </c>
      <c r="J7" s="33" t="s">
        <v>7</v>
      </c>
      <c r="K7" s="33" t="s">
        <v>8</v>
      </c>
      <c r="L7" s="60"/>
    </row>
    <row r="8" spans="1:12" ht="45">
      <c r="A8" s="11">
        <v>2</v>
      </c>
      <c r="B8" s="25" t="s">
        <v>16</v>
      </c>
      <c r="C8" s="15"/>
      <c r="D8" s="46" t="s">
        <v>1</v>
      </c>
      <c r="E8" s="46">
        <v>10</v>
      </c>
      <c r="F8" s="47">
        <v>0</v>
      </c>
      <c r="G8" s="48">
        <v>0.08</v>
      </c>
      <c r="H8" s="47">
        <f>F8*G8+F8</f>
        <v>0</v>
      </c>
      <c r="I8" s="47">
        <f>F8*E8</f>
        <v>0</v>
      </c>
      <c r="J8" s="47">
        <f>F8*G8*E8</f>
        <v>0</v>
      </c>
      <c r="K8" s="47">
        <f>E8*H8</f>
        <v>0</v>
      </c>
      <c r="L8" s="46"/>
    </row>
    <row r="9" spans="1:11" ht="15.75">
      <c r="A9" s="12"/>
      <c r="B9" s="27"/>
      <c r="C9" s="35"/>
      <c r="D9" s="35"/>
      <c r="E9" s="36"/>
      <c r="F9" s="37" t="s">
        <v>12</v>
      </c>
      <c r="G9" s="38"/>
      <c r="H9" s="22"/>
      <c r="I9" s="21">
        <f>SUM(I8)</f>
        <v>0</v>
      </c>
      <c r="J9" s="21">
        <f>SUM(J8)</f>
        <v>0</v>
      </c>
      <c r="K9" s="21">
        <f>SUM(K8)</f>
        <v>0</v>
      </c>
    </row>
    <row r="10" spans="1:11" ht="15.75">
      <c r="A10" s="12"/>
      <c r="B10" s="27"/>
      <c r="C10" s="35"/>
      <c r="D10" s="35"/>
      <c r="E10" s="36"/>
      <c r="F10" s="37"/>
      <c r="G10" s="38"/>
      <c r="H10" s="22"/>
      <c r="I10" s="22"/>
      <c r="J10" s="22"/>
      <c r="K10" s="22"/>
    </row>
    <row r="11" spans="1:11" ht="15.75">
      <c r="A11" s="12"/>
      <c r="B11" s="34" t="s">
        <v>17</v>
      </c>
      <c r="C11" s="35"/>
      <c r="D11" s="35"/>
      <c r="E11" s="36"/>
      <c r="F11" s="39"/>
      <c r="G11" s="40"/>
      <c r="H11" s="20"/>
      <c r="I11" s="20"/>
      <c r="J11" s="20"/>
      <c r="K11" s="20"/>
    </row>
    <row r="12" spans="1:12" ht="47.25">
      <c r="A12" s="28" t="s">
        <v>0</v>
      </c>
      <c r="B12" s="29" t="s">
        <v>9</v>
      </c>
      <c r="C12" s="30" t="s">
        <v>4</v>
      </c>
      <c r="D12" s="29" t="s">
        <v>2</v>
      </c>
      <c r="E12" s="29" t="s">
        <v>3</v>
      </c>
      <c r="F12" s="31" t="s">
        <v>5</v>
      </c>
      <c r="G12" s="32" t="s">
        <v>10</v>
      </c>
      <c r="H12" s="33" t="s">
        <v>6</v>
      </c>
      <c r="I12" s="33" t="s">
        <v>11</v>
      </c>
      <c r="J12" s="33" t="s">
        <v>7</v>
      </c>
      <c r="K12" s="33" t="s">
        <v>8</v>
      </c>
      <c r="L12" s="42"/>
    </row>
    <row r="13" spans="1:12" ht="75">
      <c r="A13" s="11">
        <v>1</v>
      </c>
      <c r="B13" s="63" t="s">
        <v>22</v>
      </c>
      <c r="C13" s="24"/>
      <c r="D13" s="46" t="s">
        <v>14</v>
      </c>
      <c r="E13" s="46">
        <v>26</v>
      </c>
      <c r="F13" s="47">
        <v>0</v>
      </c>
      <c r="G13" s="48">
        <v>0.08</v>
      </c>
      <c r="H13" s="47">
        <f>F13*G13+F13</f>
        <v>0</v>
      </c>
      <c r="I13" s="47">
        <f>F13*E13</f>
        <v>0</v>
      </c>
      <c r="J13" s="47">
        <f>F13*G13*E13</f>
        <v>0</v>
      </c>
      <c r="K13" s="47">
        <f>E13*H13</f>
        <v>0</v>
      </c>
      <c r="L13" s="46"/>
    </row>
    <row r="14" spans="1:12" ht="15.75">
      <c r="A14" s="12"/>
      <c r="B14" s="64"/>
      <c r="C14" s="13"/>
      <c r="D14" s="49"/>
      <c r="E14" s="49"/>
      <c r="F14" s="50" t="s">
        <v>12</v>
      </c>
      <c r="G14" s="48"/>
      <c r="H14" s="47"/>
      <c r="I14" s="50">
        <f>SUM(I13)</f>
        <v>0</v>
      </c>
      <c r="J14" s="50">
        <f>SUM(J13)</f>
        <v>0</v>
      </c>
      <c r="K14" s="50">
        <f>SUM(K13)</f>
        <v>0</v>
      </c>
      <c r="L14" s="51"/>
    </row>
    <row r="15" spans="1:11" ht="15">
      <c r="A15" s="12"/>
      <c r="B15" s="64"/>
      <c r="C15" s="13"/>
      <c r="D15" s="35"/>
      <c r="E15" s="36"/>
      <c r="F15" s="39"/>
      <c r="G15" s="40"/>
      <c r="H15" s="20"/>
      <c r="I15" s="20"/>
      <c r="J15" s="20"/>
      <c r="K15" s="20"/>
    </row>
    <row r="16" spans="1:11" ht="15.75">
      <c r="A16" s="12"/>
      <c r="B16" s="34" t="s">
        <v>18</v>
      </c>
      <c r="C16" s="35"/>
      <c r="D16" s="35"/>
      <c r="E16" s="36"/>
      <c r="F16" s="39"/>
      <c r="G16" s="40"/>
      <c r="H16" s="20"/>
      <c r="I16" s="20"/>
      <c r="J16" s="20"/>
      <c r="K16" s="20"/>
    </row>
    <row r="17" spans="1:12" ht="47.25">
      <c r="A17" s="28" t="s">
        <v>0</v>
      </c>
      <c r="B17" s="28" t="s">
        <v>9</v>
      </c>
      <c r="C17" s="30" t="s">
        <v>4</v>
      </c>
      <c r="D17" s="29" t="s">
        <v>2</v>
      </c>
      <c r="E17" s="29" t="s">
        <v>3</v>
      </c>
      <c r="F17" s="31" t="s">
        <v>5</v>
      </c>
      <c r="G17" s="32" t="s">
        <v>10</v>
      </c>
      <c r="H17" s="33" t="s">
        <v>6</v>
      </c>
      <c r="I17" s="33" t="s">
        <v>11</v>
      </c>
      <c r="J17" s="33" t="s">
        <v>7</v>
      </c>
      <c r="K17" s="33" t="s">
        <v>8</v>
      </c>
      <c r="L17" s="42"/>
    </row>
    <row r="18" spans="1:12" ht="90">
      <c r="A18" s="11">
        <v>1</v>
      </c>
      <c r="B18" s="63" t="s">
        <v>23</v>
      </c>
      <c r="C18" s="24"/>
      <c r="D18" s="43" t="s">
        <v>14</v>
      </c>
      <c r="E18" s="43">
        <v>2</v>
      </c>
      <c r="F18" s="44">
        <v>0</v>
      </c>
      <c r="G18" s="45">
        <v>0.08</v>
      </c>
      <c r="H18" s="44">
        <f>F18*G18+F18</f>
        <v>0</v>
      </c>
      <c r="I18" s="44">
        <f>F18*E18</f>
        <v>0</v>
      </c>
      <c r="J18" s="44">
        <f>F18*G18*E18</f>
        <v>0</v>
      </c>
      <c r="K18" s="44">
        <f>E18*H18</f>
        <v>0</v>
      </c>
      <c r="L18" s="15"/>
    </row>
    <row r="19" spans="1:12" ht="15.75">
      <c r="A19" s="11"/>
      <c r="B19" s="63"/>
      <c r="C19" s="24"/>
      <c r="D19" s="43"/>
      <c r="E19" s="43"/>
      <c r="F19" s="50" t="s">
        <v>12</v>
      </c>
      <c r="G19" s="45"/>
      <c r="H19" s="44"/>
      <c r="I19" s="58">
        <f>SUM(I18)</f>
        <v>0</v>
      </c>
      <c r="J19" s="58">
        <f>SUM(J18)</f>
        <v>0</v>
      </c>
      <c r="K19" s="58">
        <f>SUM(K18)</f>
        <v>0</v>
      </c>
      <c r="L19" s="15"/>
    </row>
    <row r="20" spans="1:11" ht="15">
      <c r="A20" s="12"/>
      <c r="B20" s="64"/>
      <c r="C20" s="13"/>
      <c r="D20" s="35"/>
      <c r="E20" s="36"/>
      <c r="F20" s="39"/>
      <c r="G20" s="40"/>
      <c r="H20" s="20"/>
      <c r="I20" s="20"/>
      <c r="J20" s="20"/>
      <c r="K20" s="20"/>
    </row>
    <row r="21" spans="1:11" ht="15.75">
      <c r="A21" s="12"/>
      <c r="B21" s="34" t="s">
        <v>19</v>
      </c>
      <c r="C21" s="13"/>
      <c r="D21" s="35"/>
      <c r="E21" s="36"/>
      <c r="F21" s="39"/>
      <c r="G21" s="40"/>
      <c r="H21" s="20"/>
      <c r="I21" s="20"/>
      <c r="J21" s="20"/>
      <c r="K21" s="20"/>
    </row>
    <row r="22" spans="1:12" ht="47.25">
      <c r="A22" s="28" t="s">
        <v>0</v>
      </c>
      <c r="B22" s="28" t="s">
        <v>9</v>
      </c>
      <c r="C22" s="30" t="s">
        <v>4</v>
      </c>
      <c r="D22" s="54" t="s">
        <v>2</v>
      </c>
      <c r="E22" s="54" t="s">
        <v>3</v>
      </c>
      <c r="F22" s="55" t="s">
        <v>5</v>
      </c>
      <c r="G22" s="56" t="s">
        <v>10</v>
      </c>
      <c r="H22" s="57" t="s">
        <v>6</v>
      </c>
      <c r="I22" s="57" t="s">
        <v>11</v>
      </c>
      <c r="J22" s="57" t="s">
        <v>7</v>
      </c>
      <c r="K22" s="57" t="s">
        <v>8</v>
      </c>
      <c r="L22" s="42"/>
    </row>
    <row r="23" spans="1:12" ht="75">
      <c r="A23" s="11">
        <v>1</v>
      </c>
      <c r="B23" s="63" t="s">
        <v>24</v>
      </c>
      <c r="C23" s="24"/>
      <c r="D23" s="46" t="s">
        <v>14</v>
      </c>
      <c r="E23" s="46">
        <v>5</v>
      </c>
      <c r="F23" s="47">
        <v>0</v>
      </c>
      <c r="G23" s="48">
        <v>0.08</v>
      </c>
      <c r="H23" s="44">
        <f>F23*G23+F23</f>
        <v>0</v>
      </c>
      <c r="I23" s="44">
        <f>F23*E23</f>
        <v>0</v>
      </c>
      <c r="J23" s="44">
        <f>F23*G23*E23</f>
        <v>0</v>
      </c>
      <c r="K23" s="44">
        <f>E23*H23</f>
        <v>0</v>
      </c>
      <c r="L23" s="15"/>
    </row>
    <row r="24" spans="1:12" ht="45">
      <c r="A24" s="11">
        <v>2</v>
      </c>
      <c r="B24" s="63" t="s">
        <v>20</v>
      </c>
      <c r="C24" s="24"/>
      <c r="D24" s="46" t="s">
        <v>1</v>
      </c>
      <c r="E24" s="46">
        <v>1</v>
      </c>
      <c r="F24" s="47">
        <v>0</v>
      </c>
      <c r="G24" s="48">
        <v>0.08</v>
      </c>
      <c r="H24" s="44">
        <f>F24*G24+F24</f>
        <v>0</v>
      </c>
      <c r="I24" s="44">
        <f>F24*E24</f>
        <v>0</v>
      </c>
      <c r="J24" s="44">
        <f>F24*G24*E24</f>
        <v>0</v>
      </c>
      <c r="K24" s="44">
        <f>E24*H24</f>
        <v>0</v>
      </c>
      <c r="L24" s="35"/>
    </row>
    <row r="25" spans="1:11" ht="15.75">
      <c r="A25" s="12"/>
      <c r="B25" s="41"/>
      <c r="C25" s="13"/>
      <c r="D25" s="49"/>
      <c r="E25" s="49"/>
      <c r="F25" s="50" t="s">
        <v>12</v>
      </c>
      <c r="G25" s="48"/>
      <c r="H25" s="47"/>
      <c r="I25" s="50">
        <f>SUM(I23:I24)</f>
        <v>0</v>
      </c>
      <c r="J25" s="50">
        <f>SUM(J23:J24)</f>
        <v>0</v>
      </c>
      <c r="K25" s="50">
        <f>SUM(K23:K24)</f>
        <v>0</v>
      </c>
    </row>
    <row r="26" spans="1:11" ht="15">
      <c r="A26" s="12"/>
      <c r="B26" s="41"/>
      <c r="C26" s="13"/>
      <c r="D26" s="49"/>
      <c r="E26" s="49"/>
      <c r="F26" s="53"/>
      <c r="G26" s="52"/>
      <c r="H26" s="53"/>
      <c r="I26" s="53"/>
      <c r="J26" s="53"/>
      <c r="K26" s="53"/>
    </row>
    <row r="27" spans="1:11" ht="15.75">
      <c r="A27" s="2"/>
      <c r="F27" s="61" t="s">
        <v>13</v>
      </c>
      <c r="G27" s="62"/>
      <c r="H27" s="61"/>
      <c r="I27" s="61">
        <f>I25+I19+I14+I9</f>
        <v>0</v>
      </c>
      <c r="J27" s="61">
        <f>J25+J19+J14+J9</f>
        <v>0</v>
      </c>
      <c r="K27" s="61">
        <f>K25+K19+K14+K9</f>
        <v>0</v>
      </c>
    </row>
    <row r="28" spans="1:11" ht="15.75">
      <c r="A28" s="2"/>
      <c r="B28" s="26"/>
      <c r="F28" s="61"/>
      <c r="G28" s="62"/>
      <c r="H28" s="61"/>
      <c r="I28" s="61"/>
      <c r="J28" s="61"/>
      <c r="K28" s="61"/>
    </row>
    <row r="29" spans="1:2" ht="15.75">
      <c r="A29" s="5"/>
      <c r="B29" s="26"/>
    </row>
    <row r="30" ht="15">
      <c r="A30" s="9"/>
    </row>
    <row r="32" spans="2:5" ht="15.75">
      <c r="B32" s="6"/>
      <c r="C32" s="7"/>
      <c r="E32" s="16"/>
    </row>
    <row r="34" spans="2:3" ht="15">
      <c r="B34" s="3"/>
      <c r="C34" s="8"/>
    </row>
  </sheetData>
  <printOptions/>
  <pageMargins left="0.2755905511811024" right="0.15748031496062992" top="0.2755905511811024" bottom="0.35433070866141736" header="0.1968503937007874" footer="0.1968503937007874"/>
  <pageSetup horizontalDpi="600" verticalDpi="600" orientation="landscape" paperSize="9" scale="65" r:id="rId1"/>
  <headerFooter alignWithMargins="0">
    <oddFooter>&amp;LStrona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2012-10-15T08:37:36Z</cp:lastPrinted>
  <dcterms:created xsi:type="dcterms:W3CDTF">2011-10-28T08:19:23Z</dcterms:created>
  <dcterms:modified xsi:type="dcterms:W3CDTF">2012-10-16T06:55:45Z</dcterms:modified>
  <cp:category/>
  <cp:version/>
  <cp:contentType/>
  <cp:contentStatus/>
</cp:coreProperties>
</file>