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'Arkusz1'!$A$1:$J$26</definedName>
  </definedNames>
  <calcPr fullCalcOnLoad="1"/>
</workbook>
</file>

<file path=xl/sharedStrings.xml><?xml version="1.0" encoding="utf-8"?>
<sst xmlns="http://schemas.openxmlformats.org/spreadsheetml/2006/main" count="64" uniqueCount="27">
  <si>
    <t>cena jednostkowa netto</t>
  </si>
  <si>
    <t>Lp.</t>
  </si>
  <si>
    <t>opis towaru</t>
  </si>
  <si>
    <t>jm</t>
  </si>
  <si>
    <t>ilość</t>
  </si>
  <si>
    <t>VAT %</t>
  </si>
  <si>
    <t>Wartość netto</t>
  </si>
  <si>
    <t>Wartość VAT</t>
  </si>
  <si>
    <t>Wartość brutto</t>
  </si>
  <si>
    <t>szt</t>
  </si>
  <si>
    <t>Razem</t>
  </si>
  <si>
    <t>Narzędzie laparoskopowe typu Protack - do mocowania siatki przepuklinowej metodą laparoskopową - średnica 5mm</t>
  </si>
  <si>
    <t>Jednorazowy ładunek do automatycznego staplera liniowego o długości linii szwu 60mm do tkanki standardowej (wysokość zszywki otwartej 3,5 mm po zamknięciu 1,5 mm) i grubej (wysokość otwartej zszywki 4,8mm). Stapler posiada dwie dźwignie - zamykającą i spustową. Zamawiający każdorazowo określi rodzaj ładunku w staplerze. 12 szt w opakowaniu</t>
  </si>
  <si>
    <t>op</t>
  </si>
  <si>
    <t>Jednorazowa rękojeść staplera endoskopowego prostego przeznaczonego do ładunków wykonujących zespolenie o długości 60 mm, posiadająca dwie dźwignie zamykającą i spustową. Długość ramienia 34 cm</t>
  </si>
  <si>
    <t xml:space="preserve">Jednorazowa końcówka endoskopowa do noża harmonicznego dł. Ramienia 36 cm, śr 5 mm. Końcówka posiadająca dwa przyciski aktywujące max i min. Możliwość cięcia i koagulacji, kształt uchwytu pistoletowy </t>
  </si>
  <si>
    <t>Podsumowanie</t>
  </si>
  <si>
    <t>nazwa handlowa towaru i nr katalogowy</t>
  </si>
  <si>
    <t>Załącznik nr 5 do SIWZ - opis wymagań minimalnych z ilością przewidywanego zużycia w okresie jednego roku</t>
  </si>
  <si>
    <t>nazwa handlowa towaru</t>
  </si>
  <si>
    <t>Silikonowe lejce naczyniowe jednorazowego użytku do odciągania naczyń, nerwów, moczowodów. Średnica 1,5 x 1mm dł 40 cm</t>
  </si>
  <si>
    <t>Pakiet 3 - Lejce naczyniowe</t>
  </si>
  <si>
    <t>Pakiet 4 - Kateter moczowodowy</t>
  </si>
  <si>
    <t>kateter moczowodowy typ nelaton 4f 70 cm dla urologii</t>
  </si>
  <si>
    <t>Pakiet 1 - Narzędzie laparoskopowe PROTACK</t>
  </si>
  <si>
    <t>Jednorazowe, jałowe narzędzie przeznaczone do mocowania siatek, o długości trzonu 36 cm i średnicy 5 mm, z trzydzistoma wchłanialnymi, polimerowymi wkrętami o wielkości 5,1mm, istotnym okresie wchłaniania 3-5 miesięcy. Trzon narzędzia musi posiadać możliwość odkręcenia podczas zabiegu wkrętek przymocowanych w niewłaściwym miejscu</t>
  </si>
  <si>
    <t>Pakiet 2 - Osprzęt noża harmonicznego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</si>
</sst>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,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E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right" vertical="center"/>
    </xf>
    <xf numFmtId="1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4" fontId="7" fillId="0" borderId="0" xfId="0" applyNumberFormat="1" applyFont="1" applyFill="1" applyBorder="1" applyAlignment="1" applyProtection="1">
      <alignment horizontal="right" vertical="center"/>
      <protection locked="0"/>
    </xf>
    <xf numFmtId="9" fontId="6" fillId="0" borderId="0" xfId="21" applyFont="1" applyFill="1" applyBorder="1" applyAlignment="1">
      <alignment horizontal="center" vertical="center"/>
    </xf>
    <xf numFmtId="4" fontId="7" fillId="0" borderId="0" xfId="22" applyNumberFormat="1" applyFont="1" applyFill="1" applyBorder="1" applyAlignment="1" applyProtection="1">
      <alignment horizontal="right" vertical="center"/>
      <protection/>
    </xf>
    <xf numFmtId="4" fontId="7" fillId="0" borderId="0" xfId="22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right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4" fontId="7" fillId="2" borderId="1" xfId="15" applyNumberFormat="1" applyFont="1" applyFill="1" applyBorder="1" applyAlignment="1" applyProtection="1">
      <alignment horizontal="right" vertical="center" wrapText="1"/>
      <protection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 applyProtection="1">
      <alignment horizontal="right" vertical="center"/>
      <protection locked="0"/>
    </xf>
    <xf numFmtId="9" fontId="6" fillId="0" borderId="2" xfId="21" applyFont="1" applyFill="1" applyBorder="1" applyAlignment="1">
      <alignment horizontal="center" vertical="center"/>
    </xf>
    <xf numFmtId="4" fontId="6" fillId="0" borderId="1" xfId="22" applyNumberFormat="1" applyFont="1" applyFill="1" applyBorder="1" applyAlignment="1" applyProtection="1">
      <alignment horizontal="right" vertical="center"/>
      <protection/>
    </xf>
    <xf numFmtId="4" fontId="6" fillId="0" borderId="1" xfId="22" applyNumberFormat="1" applyFont="1" applyFill="1" applyBorder="1" applyAlignment="1">
      <alignment horizontal="right" vertical="center"/>
    </xf>
    <xf numFmtId="9" fontId="7" fillId="0" borderId="0" xfId="21" applyFont="1" applyFill="1" applyBorder="1" applyAlignment="1">
      <alignment horizontal="center" vertical="center"/>
    </xf>
    <xf numFmtId="4" fontId="7" fillId="0" borderId="1" xfId="22" applyNumberFormat="1" applyFont="1" applyFill="1" applyBorder="1" applyAlignment="1" applyProtection="1">
      <alignment horizontal="right" vertical="center"/>
      <protection/>
    </xf>
    <xf numFmtId="4" fontId="7" fillId="0" borderId="1" xfId="22" applyNumberFormat="1" applyFont="1" applyFill="1" applyBorder="1" applyAlignment="1">
      <alignment horizontal="right" vertical="center"/>
    </xf>
    <xf numFmtId="9" fontId="7" fillId="0" borderId="2" xfId="2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right" vertical="center"/>
    </xf>
    <xf numFmtId="4" fontId="6" fillId="0" borderId="0" xfId="22" applyNumberFormat="1" applyFont="1" applyFill="1" applyBorder="1" applyAlignment="1" applyProtection="1">
      <alignment horizontal="right" vertical="center"/>
      <protection/>
    </xf>
    <xf numFmtId="4" fontId="6" fillId="0" borderId="0" xfId="22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right"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4" fontId="7" fillId="3" borderId="1" xfId="15" applyNumberFormat="1" applyFont="1" applyFill="1" applyBorder="1" applyAlignment="1" applyProtection="1">
      <alignment horizontal="right" vertical="center" wrapText="1"/>
      <protection/>
    </xf>
    <xf numFmtId="4" fontId="7" fillId="0" borderId="1" xfId="19" applyNumberFormat="1" applyFont="1" applyBorder="1" applyAlignment="1">
      <alignment horizontal="right" vertical="center"/>
      <protection/>
    </xf>
    <xf numFmtId="0" fontId="9" fillId="0" borderId="0" xfId="0" applyFont="1" applyFill="1" applyBorder="1" applyAlignment="1" applyProtection="1">
      <alignment/>
      <protection locked="0"/>
    </xf>
    <xf numFmtId="4" fontId="4" fillId="0" borderId="1" xfId="0" applyNumberFormat="1" applyFont="1" applyBorder="1" applyAlignment="1">
      <alignment/>
    </xf>
    <xf numFmtId="9" fontId="6" fillId="0" borderId="1" xfId="21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Normalny 3" xfId="18"/>
    <cellStyle name="Normalny_Wycena stawka VAT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2">
      <selection activeCell="B6" sqref="B6:E6"/>
    </sheetView>
  </sheetViews>
  <sheetFormatPr defaultColWidth="9.140625" defaultRowHeight="12.75"/>
  <cols>
    <col min="1" max="1" width="5.57421875" style="0" customWidth="1"/>
    <col min="2" max="2" width="40.140625" style="0" customWidth="1"/>
    <col min="3" max="3" width="20.421875" style="0" customWidth="1"/>
    <col min="8" max="8" width="11.28125" style="0" customWidth="1"/>
    <col min="9" max="9" width="10.57421875" style="0" customWidth="1"/>
    <col min="10" max="10" width="11.421875" style="0" customWidth="1"/>
  </cols>
  <sheetData>
    <row r="1" spans="1:10" ht="12.75">
      <c r="A1" s="1" t="s">
        <v>18</v>
      </c>
      <c r="B1" s="2"/>
      <c r="C1" s="2"/>
      <c r="D1" s="3"/>
      <c r="E1" s="4"/>
      <c r="F1" s="5"/>
      <c r="G1" s="6"/>
      <c r="H1" s="7"/>
      <c r="I1" s="7"/>
      <c r="J1" s="7"/>
    </row>
    <row r="2" spans="1:10" ht="12.75">
      <c r="A2" s="2"/>
      <c r="B2" s="9"/>
      <c r="C2" s="10"/>
      <c r="D2" s="11"/>
      <c r="E2" s="8"/>
      <c r="F2" s="12"/>
      <c r="G2" s="13"/>
      <c r="H2" s="14"/>
      <c r="I2" s="15"/>
      <c r="J2" s="15"/>
    </row>
    <row r="3" spans="1:10" ht="25.5">
      <c r="A3" s="2"/>
      <c r="B3" s="36" t="s">
        <v>24</v>
      </c>
      <c r="C3" s="10"/>
      <c r="D3" s="11"/>
      <c r="E3" s="8"/>
      <c r="F3" s="12"/>
      <c r="G3" s="13"/>
      <c r="H3" s="14"/>
      <c r="I3" s="15"/>
      <c r="J3" s="15"/>
    </row>
    <row r="4" spans="1:10" ht="33.75">
      <c r="A4" s="16" t="s">
        <v>1</v>
      </c>
      <c r="B4" s="16" t="s">
        <v>2</v>
      </c>
      <c r="C4" s="17" t="s">
        <v>17</v>
      </c>
      <c r="D4" s="18" t="s">
        <v>3</v>
      </c>
      <c r="E4" s="19" t="s">
        <v>4</v>
      </c>
      <c r="F4" s="20" t="s">
        <v>0</v>
      </c>
      <c r="G4" s="21" t="s">
        <v>5</v>
      </c>
      <c r="H4" s="22" t="s">
        <v>6</v>
      </c>
      <c r="I4" s="20" t="s">
        <v>7</v>
      </c>
      <c r="J4" s="20" t="s">
        <v>8</v>
      </c>
    </row>
    <row r="5" spans="1:10" ht="38.25">
      <c r="A5" s="23">
        <v>1</v>
      </c>
      <c r="B5" s="24" t="s">
        <v>11</v>
      </c>
      <c r="C5" s="23"/>
      <c r="D5" s="25" t="s">
        <v>9</v>
      </c>
      <c r="E5" s="26">
        <v>5</v>
      </c>
      <c r="F5" s="27">
        <v>0</v>
      </c>
      <c r="G5" s="28">
        <v>0.08</v>
      </c>
      <c r="H5" s="29">
        <f>E5*F5</f>
        <v>0</v>
      </c>
      <c r="I5" s="30">
        <f>H5*G5</f>
        <v>0</v>
      </c>
      <c r="J5" s="30">
        <f>H5+I5</f>
        <v>0</v>
      </c>
    </row>
    <row r="6" spans="1:10" ht="114.75">
      <c r="A6" s="23">
        <v>2</v>
      </c>
      <c r="B6" s="24" t="s">
        <v>25</v>
      </c>
      <c r="C6" s="23"/>
      <c r="D6" s="25" t="s">
        <v>9</v>
      </c>
      <c r="E6" s="26">
        <v>12</v>
      </c>
      <c r="F6" s="27">
        <v>0</v>
      </c>
      <c r="G6" s="52">
        <v>0.08</v>
      </c>
      <c r="H6" s="29">
        <f>E6*F6</f>
        <v>0</v>
      </c>
      <c r="I6" s="30">
        <f>H6*G6</f>
        <v>0</v>
      </c>
      <c r="J6" s="30">
        <f>H6+I6</f>
        <v>0</v>
      </c>
    </row>
    <row r="7" spans="1:10" ht="12.75">
      <c r="A7" s="2"/>
      <c r="B7" s="9"/>
      <c r="C7" s="10"/>
      <c r="D7" s="11"/>
      <c r="E7" s="8"/>
      <c r="F7" s="12"/>
      <c r="G7" s="31" t="s">
        <v>10</v>
      </c>
      <c r="H7" s="32">
        <f>SUM(H5:H6)</f>
        <v>0</v>
      </c>
      <c r="I7" s="33">
        <f>SUM(I5:I6)</f>
        <v>0</v>
      </c>
      <c r="J7" s="33">
        <f>SUM(J5:J6)</f>
        <v>0</v>
      </c>
    </row>
    <row r="8" spans="1:10" ht="12.75">
      <c r="A8" s="2"/>
      <c r="B8" s="9"/>
      <c r="C8" s="10"/>
      <c r="D8" s="11"/>
      <c r="E8" s="8"/>
      <c r="F8" s="12"/>
      <c r="G8" s="13"/>
      <c r="H8" s="14"/>
      <c r="I8" s="15"/>
      <c r="J8" s="15"/>
    </row>
    <row r="9" spans="1:10" ht="12.75">
      <c r="A9" s="2"/>
      <c r="B9" s="36" t="s">
        <v>26</v>
      </c>
      <c r="C9" s="10"/>
      <c r="D9" s="11"/>
      <c r="E9" s="8"/>
      <c r="F9" s="12"/>
      <c r="G9" s="13"/>
      <c r="H9" s="14"/>
      <c r="I9" s="15"/>
      <c r="J9" s="15"/>
    </row>
    <row r="10" spans="1:10" ht="33.75">
      <c r="A10" s="16" t="s">
        <v>1</v>
      </c>
      <c r="B10" s="16" t="s">
        <v>2</v>
      </c>
      <c r="C10" s="17" t="s">
        <v>17</v>
      </c>
      <c r="D10" s="18" t="s">
        <v>3</v>
      </c>
      <c r="E10" s="19" t="s">
        <v>4</v>
      </c>
      <c r="F10" s="20" t="s">
        <v>0</v>
      </c>
      <c r="G10" s="21" t="s">
        <v>5</v>
      </c>
      <c r="H10" s="22" t="s">
        <v>6</v>
      </c>
      <c r="I10" s="20" t="s">
        <v>7</v>
      </c>
      <c r="J10" s="20" t="s">
        <v>8</v>
      </c>
    </row>
    <row r="11" spans="1:10" ht="63.75">
      <c r="A11" s="23">
        <v>1</v>
      </c>
      <c r="B11" s="24" t="s">
        <v>15</v>
      </c>
      <c r="C11" s="23"/>
      <c r="D11" s="25" t="s">
        <v>9</v>
      </c>
      <c r="E11" s="26">
        <v>10</v>
      </c>
      <c r="F11" s="27">
        <v>0</v>
      </c>
      <c r="G11" s="28">
        <v>0.08</v>
      </c>
      <c r="H11" s="29">
        <f>E11*F11</f>
        <v>0</v>
      </c>
      <c r="I11" s="30">
        <f>H11*G11</f>
        <v>0</v>
      </c>
      <c r="J11" s="30">
        <f>H11+I11</f>
        <v>0</v>
      </c>
    </row>
    <row r="12" spans="1:10" ht="114.75">
      <c r="A12" s="23">
        <v>2</v>
      </c>
      <c r="B12" s="24" t="s">
        <v>12</v>
      </c>
      <c r="C12" s="23"/>
      <c r="D12" s="25" t="s">
        <v>13</v>
      </c>
      <c r="E12" s="26">
        <v>20</v>
      </c>
      <c r="F12" s="27">
        <v>0</v>
      </c>
      <c r="G12" s="28">
        <v>0.08</v>
      </c>
      <c r="H12" s="29">
        <f>E12*F12</f>
        <v>0</v>
      </c>
      <c r="I12" s="30">
        <f>H12*G12</f>
        <v>0</v>
      </c>
      <c r="J12" s="30">
        <f>H12+I12</f>
        <v>0</v>
      </c>
    </row>
    <row r="13" spans="1:10" ht="76.5">
      <c r="A13" s="23">
        <v>3</v>
      </c>
      <c r="B13" s="24" t="s">
        <v>14</v>
      </c>
      <c r="C13" s="23"/>
      <c r="D13" s="25" t="s">
        <v>9</v>
      </c>
      <c r="E13" s="26">
        <v>10</v>
      </c>
      <c r="F13" s="27">
        <v>0</v>
      </c>
      <c r="G13" s="28">
        <v>0.08</v>
      </c>
      <c r="H13" s="29">
        <f>E13*F13</f>
        <v>0</v>
      </c>
      <c r="I13" s="30">
        <f>H13*G13</f>
        <v>0</v>
      </c>
      <c r="J13" s="30">
        <f>H13+I13</f>
        <v>0</v>
      </c>
    </row>
    <row r="14" spans="1:10" ht="12.75">
      <c r="A14" s="23"/>
      <c r="B14" s="24"/>
      <c r="C14" s="23"/>
      <c r="D14" s="25"/>
      <c r="E14" s="26"/>
      <c r="F14" s="27"/>
      <c r="G14" s="34" t="s">
        <v>10</v>
      </c>
      <c r="H14" s="32">
        <f>SUM(H11:H13)</f>
        <v>0</v>
      </c>
      <c r="I14" s="33">
        <f>SUM(I11:I13)</f>
        <v>0</v>
      </c>
      <c r="J14" s="33">
        <f>SUM(J11:J13)</f>
        <v>0</v>
      </c>
    </row>
    <row r="16" spans="1:10" ht="12.75">
      <c r="A16" s="37"/>
      <c r="B16" s="50" t="s">
        <v>21</v>
      </c>
      <c r="C16" s="37"/>
      <c r="D16" s="38"/>
      <c r="E16" s="8"/>
      <c r="F16" s="39"/>
      <c r="G16" s="13"/>
      <c r="H16" s="40"/>
      <c r="I16" s="41"/>
      <c r="J16" s="41"/>
    </row>
    <row r="17" spans="1:10" ht="33.75">
      <c r="A17" s="42" t="s">
        <v>1</v>
      </c>
      <c r="B17" s="42" t="s">
        <v>2</v>
      </c>
      <c r="C17" s="43" t="s">
        <v>19</v>
      </c>
      <c r="D17" s="44" t="s">
        <v>3</v>
      </c>
      <c r="E17" s="45" t="s">
        <v>4</v>
      </c>
      <c r="F17" s="46" t="s">
        <v>0</v>
      </c>
      <c r="G17" s="47" t="s">
        <v>5</v>
      </c>
      <c r="H17" s="48" t="s">
        <v>6</v>
      </c>
      <c r="I17" s="46" t="s">
        <v>7</v>
      </c>
      <c r="J17" s="46" t="s">
        <v>8</v>
      </c>
    </row>
    <row r="18" spans="1:10" ht="38.25">
      <c r="A18" s="23">
        <v>1</v>
      </c>
      <c r="B18" s="24" t="s">
        <v>20</v>
      </c>
      <c r="C18" s="23"/>
      <c r="D18" s="25" t="s">
        <v>9</v>
      </c>
      <c r="E18" s="26">
        <v>220</v>
      </c>
      <c r="F18" s="49">
        <v>0</v>
      </c>
      <c r="G18" s="28">
        <v>0.08</v>
      </c>
      <c r="H18" s="29">
        <f>F18*E18</f>
        <v>0</v>
      </c>
      <c r="I18" s="30">
        <f>ROUND((H18*G18),2)</f>
        <v>0</v>
      </c>
      <c r="J18" s="30">
        <f>H18+I18</f>
        <v>0</v>
      </c>
    </row>
    <row r="19" spans="1:10" ht="12.75">
      <c r="A19" s="10"/>
      <c r="B19" s="9"/>
      <c r="C19" s="10"/>
      <c r="D19" s="11"/>
      <c r="E19" s="8"/>
      <c r="F19" s="12" t="s">
        <v>10</v>
      </c>
      <c r="G19" s="13"/>
      <c r="H19" s="32">
        <f>SUM(H18:H18)</f>
        <v>0</v>
      </c>
      <c r="I19" s="33">
        <f>SUM(I18:I18)</f>
        <v>0</v>
      </c>
      <c r="J19" s="33">
        <f>SUM(J18:J18)</f>
        <v>0</v>
      </c>
    </row>
    <row r="21" spans="1:10" ht="12.75">
      <c r="A21" s="37"/>
      <c r="B21" s="50" t="s">
        <v>22</v>
      </c>
      <c r="C21" s="37"/>
      <c r="D21" s="38"/>
      <c r="E21" s="8"/>
      <c r="F21" s="39"/>
      <c r="G21" s="13"/>
      <c r="H21" s="40"/>
      <c r="I21" s="41"/>
      <c r="J21" s="41"/>
    </row>
    <row r="22" spans="1:10" ht="33.75">
      <c r="A22" s="42" t="s">
        <v>1</v>
      </c>
      <c r="B22" s="42" t="s">
        <v>2</v>
      </c>
      <c r="C22" s="43" t="s">
        <v>19</v>
      </c>
      <c r="D22" s="44" t="s">
        <v>3</v>
      </c>
      <c r="E22" s="45" t="s">
        <v>4</v>
      </c>
      <c r="F22" s="46" t="s">
        <v>0</v>
      </c>
      <c r="G22" s="47" t="s">
        <v>5</v>
      </c>
      <c r="H22" s="48" t="s">
        <v>6</v>
      </c>
      <c r="I22" s="46" t="s">
        <v>7</v>
      </c>
      <c r="J22" s="46" t="s">
        <v>8</v>
      </c>
    </row>
    <row r="23" spans="1:10" ht="25.5">
      <c r="A23" s="23">
        <v>1</v>
      </c>
      <c r="B23" s="24" t="s">
        <v>23</v>
      </c>
      <c r="C23" s="23"/>
      <c r="D23" s="25" t="s">
        <v>9</v>
      </c>
      <c r="E23" s="26">
        <v>30</v>
      </c>
      <c r="F23" s="49">
        <v>0</v>
      </c>
      <c r="G23" s="28">
        <v>0.08</v>
      </c>
      <c r="H23" s="29">
        <f>F23*E23</f>
        <v>0</v>
      </c>
      <c r="I23" s="30">
        <f>ROUND((H23*G23),2)</f>
        <v>0</v>
      </c>
      <c r="J23" s="30">
        <f>H23+I23</f>
        <v>0</v>
      </c>
    </row>
    <row r="24" spans="1:10" ht="12.75">
      <c r="A24" s="10"/>
      <c r="B24" s="9"/>
      <c r="C24" s="10"/>
      <c r="D24" s="11"/>
      <c r="E24" s="8"/>
      <c r="F24" s="12" t="s">
        <v>10</v>
      </c>
      <c r="G24" s="13"/>
      <c r="H24" s="32">
        <f>SUM(H23:H23)</f>
        <v>0</v>
      </c>
      <c r="I24" s="33">
        <f>SUM(I23:I23)</f>
        <v>0</v>
      </c>
      <c r="J24" s="33">
        <f>SUM(J23:J23)</f>
        <v>0</v>
      </c>
    </row>
    <row r="26" spans="6:10" ht="12.75">
      <c r="F26" s="35" t="s">
        <v>16</v>
      </c>
      <c r="G26" s="35"/>
      <c r="H26" s="51">
        <f>H24+H19+H14+H7</f>
        <v>0</v>
      </c>
      <c r="I26" s="51">
        <f>I24+I19+I14+I7</f>
        <v>0</v>
      </c>
      <c r="J26" s="51">
        <f>J24+J19+J14+J7</f>
        <v>0</v>
      </c>
    </row>
  </sheetData>
  <printOptions/>
  <pageMargins left="1.65" right="0.23" top="0.5" bottom="0.5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kawalekz</dc:creator>
  <cp:keywords/>
  <dc:description/>
  <cp:lastModifiedBy>kawalekz</cp:lastModifiedBy>
  <cp:lastPrinted>2012-08-21T07:10:23Z</cp:lastPrinted>
  <dcterms:created xsi:type="dcterms:W3CDTF">2012-08-16T07:19:08Z</dcterms:created>
  <dcterms:modified xsi:type="dcterms:W3CDTF">2012-08-23T12:01:51Z</dcterms:modified>
  <cp:category/>
  <cp:version/>
  <cp:contentType/>
  <cp:contentStatus/>
</cp:coreProperties>
</file>