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0"/>
  </bookViews>
  <sheets>
    <sheet name="Endoskopia + Pr. ECPW wycena" sheetId="1" r:id="rId1"/>
  </sheets>
  <definedNames>
    <definedName name="Excel_BuiltIn__FilterDatabase_1">#REF!</definedName>
    <definedName name="Excel_BuiltIn__FilterDatabase_2" localSheetId="0">'Endoskopia + Pr. ECPW wycena'!$A$6:$F$31</definedName>
    <definedName name="Excel_BuiltIn__FilterDatabase_2">#REF!</definedName>
    <definedName name="_xlnm.Print_Area" localSheetId="0">'Endoskopia + Pr. ECPW wycena'!$A$2:$K$49</definedName>
  </definedNames>
  <calcPr fullCalcOnLoad="1"/>
</workbook>
</file>

<file path=xl/sharedStrings.xml><?xml version="1.0" encoding="utf-8"?>
<sst xmlns="http://schemas.openxmlformats.org/spreadsheetml/2006/main" count="60" uniqueCount="42">
  <si>
    <t>L.p.</t>
  </si>
  <si>
    <t>szt</t>
  </si>
  <si>
    <t xml:space="preserve">op </t>
  </si>
  <si>
    <t>j.m.</t>
  </si>
  <si>
    <t>Ilość</t>
  </si>
  <si>
    <t>Nr katalogowy  /Nazwa jak na fakturze</t>
  </si>
  <si>
    <t>RAZEM</t>
  </si>
  <si>
    <t>Cena netto</t>
  </si>
  <si>
    <t>Cena brutto</t>
  </si>
  <si>
    <t>Wartość VAT</t>
  </si>
  <si>
    <t>Wartość brutto</t>
  </si>
  <si>
    <t>Nazwa i opis</t>
  </si>
  <si>
    <t>VAT %</t>
  </si>
  <si>
    <t>Wartość netto</t>
  </si>
  <si>
    <t>Podsumowanie</t>
  </si>
  <si>
    <t>Wycena i opis wymagań minimalnych z ilością przewidywanego zużycia w okresie jednego roku Pr. Endoskopii i Pr. ECPW</t>
  </si>
  <si>
    <r>
      <t>Cewnik trzustkowy</t>
    </r>
    <r>
      <rPr>
        <b/>
        <sz val="6"/>
        <color indexed="8"/>
        <rFont val="Arial CE"/>
        <family val="2"/>
      </rPr>
      <t xml:space="preserve">  </t>
    </r>
    <r>
      <rPr>
        <sz val="12"/>
        <color indexed="8"/>
        <rFont val="Arial CE"/>
        <family val="2"/>
      </rPr>
      <t>wielorazowy z krótką zwężaną końcowką średnicy 2,5 f przyjmujący  prowadnice 0,025 posiadający znacznik fluoroskopowy na koncu minimalna długośc roboczą 1950 mm minimalna srednica kanału 2,2. Możliwość wprowadzania przez kanał duodenoskopu</t>
    </r>
  </si>
  <si>
    <t>Ustniki jednorazowe duże z gumką. op. a'50 szt z końcówką umożliwiającą podłączenie drenu z tlenem.</t>
  </si>
  <si>
    <t>Trójnik - łącznik do ECPW, kompatybilny z  cewnikami i balonami firmy Hammer-Med, jakie Zamawiający posiada</t>
  </si>
  <si>
    <t>Dodatkowe informacje:</t>
  </si>
  <si>
    <t>W przypadku oferowania asortymentu o innych nr katalogowych niż podane, oferowany towar nie może być gorszych parametrów.</t>
  </si>
  <si>
    <t xml:space="preserve">W celu potwierdzenia spełnienia wymagań Oferent jest zobowiązany dostarczyć próbki towaru (1szt lub 2szt z danej pozycji) na żądanie zamawiającego w terminie do 3 dni roboczych </t>
  </si>
  <si>
    <t xml:space="preserve">od momentu zawiadomienia pisemnego (fax) o takiej potrzebie. </t>
  </si>
  <si>
    <t>PAKIET 1</t>
  </si>
  <si>
    <t>PAKIET 2</t>
  </si>
  <si>
    <t>PAKIET 3</t>
  </si>
  <si>
    <t>PAKIET 4</t>
  </si>
  <si>
    <t>PAKIET 5</t>
  </si>
  <si>
    <t>PAKIET 6</t>
  </si>
  <si>
    <r>
      <t xml:space="preserve">Kaniulotom </t>
    </r>
    <r>
      <rPr>
        <sz val="12"/>
        <rFont val="Arial CE"/>
        <family val="0"/>
      </rPr>
      <t>- Osobne kanały na prowadnice drut tnący oraz iniekcji kontrasu, stabilna orientacja noża tnącego, widoczność końcówki podczas fluoroskopii, uchwyt utrzymujący zagięcie, długość końcówki dystalnej 3m, długość cięciwy 20mm, średnica końcówki dystalnej 4,5 Fr, min. średnica kanału roboczego 2,8mm, długość robocza 1700 mm, przyjmujący prowadnice 0,038 mm.</t>
    </r>
  </si>
  <si>
    <t>PAKIET 7</t>
  </si>
  <si>
    <t>PAKIET 8</t>
  </si>
  <si>
    <r>
      <t xml:space="preserve">Zestaw do drenażu przezskórnego dróg żółciowych w składzie: </t>
    </r>
    <r>
      <rPr>
        <sz val="12"/>
        <rFont val="Arial CE"/>
        <family val="0"/>
      </rPr>
      <t>1.  Cewniki drenażowe o średniczch 5,0 do 7,0 .Fr do dróg żółciowych z mechanizmem blokującym , stożkowym zakończeniem, cewnik widoczny w skopii RTG (hydrofilowe pokrycie końcówki). 2. Troakar ze stali nierdzewnej. 3. Kompatybilna z zestawem kaniula elastyczna do wprowadzania cewnika widoczna w skopii RTG, z możliwością podawania kontrasru podczas zabiegu</t>
    </r>
  </si>
  <si>
    <t>Osłona  wielorazowego użycia do litotrypsji kompatybilna z posiadaną raczka Pauldrach</t>
  </si>
  <si>
    <t xml:space="preserve">Prowadnica o średnicy 0,018mm,  prowadniki z nitinolowym rdzeniem o standardowej sztywności z miękkim atraumatycznym końcem o dł. ok. 5cm widoczny w RTG i sztywniejsza część proksymalna ułatwiająca wprowadzenie protezy, o hydrofilnych właściwościach, dł. 450-480cm </t>
  </si>
  <si>
    <t>Próbki</t>
  </si>
  <si>
    <r>
      <t xml:space="preserve">Pętle do polipektomii wielorazowe
</t>
    </r>
    <r>
      <rPr>
        <sz val="12"/>
        <rFont val="Arial CE"/>
        <family val="2"/>
      </rPr>
      <t>minimalna średnica kanału roboczago 2,8mm,
dł robocza 2300mm,średnica pętli 40mm,średnica drutu 0,47mm. kompatybilna z osłonami firmy OLYMPUS (SD-5U/6U-1) i uchwytem firmy OLYMPUS (MH-264), które Zamawiający posiada.</t>
    </r>
  </si>
  <si>
    <r>
      <t xml:space="preserve">Pętle do polipektomii wielorazowe
</t>
    </r>
    <r>
      <rPr>
        <sz val="12"/>
        <rFont val="Arial CE"/>
        <family val="2"/>
      </rPr>
      <t>minimalna średnica kanału roboczago 2,8mm,
dł robocza 2300mm,średnica pętli 50mm,średnica drutu 0,47mm. kompatybilna z osłonami firmy OLYMPUS (SD-5U/6U-1) i uchwytem firmy OLYMPUS (MH-264), które Zamawiający posiada. Drut pleciony poprawiający kontrolę cięcia i zmniejszający krwawienie</t>
    </r>
  </si>
  <si>
    <r>
      <t xml:space="preserve">Pętle do polipektomii wielorazowe
</t>
    </r>
    <r>
      <rPr>
        <sz val="12"/>
        <rFont val="Arial CE"/>
        <family val="2"/>
      </rPr>
      <t>minimalna średnica kanału roboczago 2,8mm,
dł robocza 2300mm,średnica pętli 30mm,średnica drutu 0,43mm. kompatybilna z osłonami firmy OLYMPUS (SD-5U/6U-1) i uchwytem firmy OLYMPUS (MH-264), które Zamawiający posiada. Drut pleciony poprawiający kontrolę cięcia i zmniejszający krwawienie</t>
    </r>
  </si>
  <si>
    <t>Wielorazowa elektrochirurgiczna pętla owalna z ząbkami. Do resekcji sluzówki i płaskich polipów. Min. średnica kanału roboczego 2,8mm, długość robocza 2300mm, średnica pętli 30mm, średnica drutu 0,43mm. Współpracująca z osłoną zewnętrzna teflonową do użycia z pętlą i uchwytem MH-264, którą Zamawiający posiada</t>
  </si>
  <si>
    <t>Wielorazowa elektrochirurgiczna pętla owalna z ząbkami. Do resekcji sluzówki i płaskich polipów. Min. średnica kanału roboczego 2,8mm, długość robocza 2300mm, średnica pętli 50mm, średnica drutu 0,43mm. Współpracująca z osłoną zewnętrzna teflonową do użycia z pętlą i uchwytem MH-264, którą Zamawiający posiada</t>
  </si>
  <si>
    <t>Jednorazowa elektrochirurgiczna pętla owalna twarda. Min. średnica kanału roboczego 2,8mm, długość robocza 2300mm, średnica pętli 20mm, średnica drutu 0,48mm. Sztywny drut ułatwiający chwytanie tkanki, płaskich zmian i polipów, skręcenie drutów pętli zmniejszające jej ześlizgiwanie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</si>
</sst>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s>
  <fonts count="10">
    <font>
      <sz val="10"/>
      <name val="Arial CE"/>
      <family val="2"/>
    </font>
    <font>
      <sz val="10"/>
      <name val="Arial"/>
      <family val="0"/>
    </font>
    <font>
      <sz val="12"/>
      <name val="Arial CE"/>
      <family val="2"/>
    </font>
    <font>
      <b/>
      <sz val="12"/>
      <name val="Arial CE"/>
      <family val="0"/>
    </font>
    <font>
      <u val="single"/>
      <sz val="12"/>
      <name val="Arial CE"/>
      <family val="2"/>
    </font>
    <font>
      <sz val="12"/>
      <color indexed="8"/>
      <name val="Arial CE"/>
      <family val="2"/>
    </font>
    <font>
      <b/>
      <sz val="12"/>
      <color indexed="8"/>
      <name val="Arial CE"/>
      <family val="2"/>
    </font>
    <font>
      <sz val="10"/>
      <color indexed="8"/>
      <name val="Arial CE"/>
      <family val="2"/>
    </font>
    <font>
      <b/>
      <sz val="6"/>
      <color indexed="8"/>
      <name val="Arial CE"/>
      <family val="2"/>
    </font>
    <font>
      <b/>
      <sz val="12"/>
      <color indexed="10"/>
      <name val="Arial CE"/>
      <family val="0"/>
    </font>
  </fonts>
  <fills count="2">
    <fill>
      <patternFill/>
    </fill>
    <fill>
      <patternFill patternType="gray125"/>
    </fill>
  </fills>
  <borders count="6">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8">
    <xf numFmtId="0" fontId="0" fillId="0" borderId="0" xfId="0" applyAlignment="1">
      <alignmen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right"/>
    </xf>
    <xf numFmtId="165" fontId="3" fillId="0" borderId="0" xfId="0" applyNumberFormat="1" applyFont="1" applyFill="1" applyAlignment="1">
      <alignment/>
    </xf>
    <xf numFmtId="165" fontId="2" fillId="0" borderId="0" xfId="0" applyNumberFormat="1" applyFont="1" applyFill="1" applyAlignment="1">
      <alignment/>
    </xf>
    <xf numFmtId="0" fontId="4"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1"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wrapText="1"/>
    </xf>
    <xf numFmtId="0" fontId="6" fillId="0" borderId="1"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justify"/>
    </xf>
    <xf numFmtId="0" fontId="6" fillId="0" borderId="0" xfId="0" applyFont="1" applyFill="1" applyBorder="1" applyAlignment="1">
      <alignment wrapText="1"/>
    </xf>
    <xf numFmtId="0" fontId="6" fillId="0" borderId="0" xfId="0" applyFont="1" applyFill="1" applyBorder="1" applyAlignment="1">
      <alignment horizontal="justify"/>
    </xf>
    <xf numFmtId="0" fontId="6" fillId="0" borderId="0" xfId="0" applyFont="1" applyFill="1" applyBorder="1" applyAlignment="1">
      <alignment horizontal="left"/>
    </xf>
    <xf numFmtId="0" fontId="6" fillId="0" borderId="0" xfId="0" applyFont="1" applyFill="1" applyBorder="1" applyAlignment="1">
      <alignment/>
    </xf>
    <xf numFmtId="0" fontId="2" fillId="0" borderId="1" xfId="0" applyFont="1" applyFill="1" applyBorder="1" applyAlignment="1">
      <alignment horizontal="left"/>
    </xf>
    <xf numFmtId="0" fontId="3" fillId="0" borderId="1" xfId="0" applyFont="1" applyFill="1" applyBorder="1" applyAlignment="1">
      <alignment/>
    </xf>
    <xf numFmtId="0" fontId="2" fillId="0" borderId="1" xfId="0" applyFont="1" applyFill="1" applyBorder="1" applyAlignment="1">
      <alignment/>
    </xf>
    <xf numFmtId="0" fontId="2" fillId="0" borderId="1" xfId="0" applyFont="1" applyFill="1" applyBorder="1" applyAlignment="1">
      <alignment horizontal="center"/>
    </xf>
    <xf numFmtId="0" fontId="3" fillId="0" borderId="1" xfId="0" applyFont="1" applyFill="1" applyBorder="1" applyAlignment="1">
      <alignment wrapText="1"/>
    </xf>
    <xf numFmtId="0" fontId="2" fillId="0" borderId="0" xfId="0" applyFont="1" applyFill="1" applyBorder="1" applyAlignment="1">
      <alignment horizontal="left"/>
    </xf>
    <xf numFmtId="0" fontId="3" fillId="0" borderId="1"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wrapText="1"/>
    </xf>
    <xf numFmtId="4" fontId="3" fillId="0" borderId="0" xfId="0" applyNumberFormat="1" applyFont="1" applyFill="1" applyAlignment="1">
      <alignment horizontal="right"/>
    </xf>
    <xf numFmtId="9" fontId="5" fillId="0" borderId="0" xfId="0" applyNumberFormat="1" applyFont="1" applyFill="1" applyAlignment="1">
      <alignment/>
    </xf>
    <xf numFmtId="9" fontId="5" fillId="0" borderId="1" xfId="0" applyNumberFormat="1" applyFont="1" applyFill="1" applyBorder="1" applyAlignment="1">
      <alignment/>
    </xf>
    <xf numFmtId="9" fontId="5" fillId="0" borderId="0" xfId="0" applyNumberFormat="1" applyFont="1" applyFill="1" applyBorder="1" applyAlignment="1">
      <alignment/>
    </xf>
    <xf numFmtId="9" fontId="2" fillId="0" borderId="1" xfId="0" applyNumberFormat="1" applyFont="1" applyFill="1" applyBorder="1" applyAlignment="1">
      <alignment/>
    </xf>
    <xf numFmtId="9" fontId="2" fillId="0" borderId="0" xfId="0" applyNumberFormat="1" applyFont="1" applyFill="1" applyAlignment="1">
      <alignment/>
    </xf>
    <xf numFmtId="4" fontId="2" fillId="0" borderId="0" xfId="0" applyNumberFormat="1" applyFont="1" applyFill="1" applyAlignment="1">
      <alignment/>
    </xf>
    <xf numFmtId="4" fontId="2" fillId="0" borderId="1" xfId="0" applyNumberFormat="1" applyFont="1" applyFill="1" applyBorder="1" applyAlignment="1">
      <alignment/>
    </xf>
    <xf numFmtId="4" fontId="2" fillId="0"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9" fontId="9" fillId="0" borderId="0" xfId="0" applyNumberFormat="1" applyFont="1" applyFill="1" applyAlignment="1">
      <alignment/>
    </xf>
    <xf numFmtId="4" fontId="9" fillId="0" borderId="0" xfId="0" applyNumberFormat="1" applyFont="1" applyFill="1" applyAlignment="1">
      <alignment/>
    </xf>
    <xf numFmtId="4" fontId="9" fillId="0" borderId="1" xfId="0" applyNumberFormat="1" applyFont="1" applyFill="1" applyBorder="1" applyAlignment="1">
      <alignment/>
    </xf>
    <xf numFmtId="0" fontId="5" fillId="0" borderId="1" xfId="0" applyFont="1" applyFill="1" applyBorder="1" applyAlignment="1">
      <alignment wrapText="1"/>
    </xf>
    <xf numFmtId="0" fontId="3" fillId="0" borderId="0" xfId="0" applyFont="1" applyFill="1" applyAlignment="1">
      <alignment/>
    </xf>
    <xf numFmtId="0" fontId="2" fillId="0" borderId="1" xfId="0" applyFont="1" applyFill="1" applyBorder="1" applyAlignment="1">
      <alignment wrapText="1"/>
    </xf>
    <xf numFmtId="0" fontId="5" fillId="0" borderId="2" xfId="0" applyFont="1" applyFill="1" applyBorder="1" applyAlignment="1">
      <alignment horizontal="center"/>
    </xf>
    <xf numFmtId="0" fontId="5" fillId="0" borderId="1" xfId="0" applyFont="1" applyFill="1" applyBorder="1" applyAlignment="1">
      <alignment horizontal="center" wrapText="1"/>
    </xf>
    <xf numFmtId="9" fontId="5" fillId="0" borderId="1" xfId="0" applyNumberFormat="1" applyFont="1" applyFill="1" applyBorder="1" applyAlignment="1">
      <alignment horizontal="center" wrapText="1"/>
    </xf>
    <xf numFmtId="0" fontId="5" fillId="0" borderId="3"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wrapText="1"/>
    </xf>
    <xf numFmtId="0" fontId="7" fillId="0" borderId="5" xfId="0" applyFont="1" applyBorder="1" applyAlignment="1">
      <alignment horizontal="center" wrapText="1"/>
    </xf>
    <xf numFmtId="4" fontId="2" fillId="0" borderId="1" xfId="0" applyNumberFormat="1"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zoomScale="75" zoomScaleNormal="75" zoomScaleSheetLayoutView="100" workbookViewId="0" topLeftCell="A1">
      <selection activeCell="F40" sqref="F40"/>
    </sheetView>
  </sheetViews>
  <sheetFormatPr defaultColWidth="9.00390625" defaultRowHeight="12.75"/>
  <cols>
    <col min="1" max="1" width="6.875" style="1" customWidth="1"/>
    <col min="2" max="2" width="74.75390625" style="2" customWidth="1"/>
    <col min="3" max="3" width="20.25390625" style="2" customWidth="1"/>
    <col min="4" max="4" width="5.875" style="2" customWidth="1"/>
    <col min="5" max="5" width="6.75390625" style="5" customWidth="1"/>
    <col min="6" max="6" width="13.25390625" style="2" customWidth="1"/>
    <col min="7" max="7" width="9.125" style="48" customWidth="1"/>
    <col min="8" max="8" width="13.375" style="49" customWidth="1"/>
    <col min="9" max="9" width="13.25390625" style="49" customWidth="1"/>
    <col min="10" max="10" width="11.625" style="49" customWidth="1"/>
    <col min="11" max="11" width="20.75390625" style="49" customWidth="1"/>
    <col min="12" max="16384" width="9.125" style="2" customWidth="1"/>
  </cols>
  <sheetData>
    <row r="1" spans="1:7" ht="15.75">
      <c r="A1" s="14"/>
      <c r="B1" s="14"/>
      <c r="C1" s="14"/>
      <c r="D1" s="14"/>
      <c r="E1" s="14"/>
      <c r="F1" s="15"/>
      <c r="G1" s="44"/>
    </row>
    <row r="2" spans="1:7" ht="15.75">
      <c r="A2" s="14"/>
      <c r="B2" s="31" t="s">
        <v>15</v>
      </c>
      <c r="C2" s="14"/>
      <c r="D2" s="14"/>
      <c r="E2" s="14"/>
      <c r="F2" s="15"/>
      <c r="G2" s="44"/>
    </row>
    <row r="3" spans="1:7" ht="15.75">
      <c r="A3" s="11"/>
      <c r="B3" s="16"/>
      <c r="C3" s="16"/>
      <c r="D3" s="16"/>
      <c r="E3" s="16"/>
      <c r="F3" s="16"/>
      <c r="G3" s="44"/>
    </row>
    <row r="4" spans="1:11" ht="15" customHeight="1">
      <c r="A4" s="63" t="s">
        <v>0</v>
      </c>
      <c r="B4" s="64" t="s">
        <v>11</v>
      </c>
      <c r="C4" s="65" t="s">
        <v>5</v>
      </c>
      <c r="D4" s="64" t="s">
        <v>3</v>
      </c>
      <c r="E4" s="60" t="s">
        <v>4</v>
      </c>
      <c r="F4" s="61" t="s">
        <v>7</v>
      </c>
      <c r="G4" s="62" t="s">
        <v>12</v>
      </c>
      <c r="H4" s="67" t="s">
        <v>8</v>
      </c>
      <c r="I4" s="67" t="s">
        <v>13</v>
      </c>
      <c r="J4" s="67" t="s">
        <v>9</v>
      </c>
      <c r="K4" s="67" t="s">
        <v>10</v>
      </c>
    </row>
    <row r="5" spans="1:11" ht="27" customHeight="1">
      <c r="A5" s="63"/>
      <c r="B5" s="64"/>
      <c r="C5" s="66"/>
      <c r="D5" s="64"/>
      <c r="E5" s="60"/>
      <c r="F5" s="61"/>
      <c r="G5" s="62"/>
      <c r="H5" s="67"/>
      <c r="I5" s="67"/>
      <c r="J5" s="67"/>
      <c r="K5" s="67"/>
    </row>
    <row r="6" spans="1:11" s="4" customFormat="1" ht="15">
      <c r="A6" s="20"/>
      <c r="B6" s="21"/>
      <c r="C6" s="23"/>
      <c r="D6" s="23"/>
      <c r="E6" s="24"/>
      <c r="F6" s="23"/>
      <c r="G6" s="46"/>
      <c r="H6" s="51"/>
      <c r="I6" s="51"/>
      <c r="J6" s="51"/>
      <c r="K6" s="51"/>
    </row>
    <row r="7" spans="1:11" s="4" customFormat="1" ht="15.75">
      <c r="A7" s="20"/>
      <c r="B7" s="25" t="s">
        <v>23</v>
      </c>
      <c r="C7" s="23"/>
      <c r="D7" s="23"/>
      <c r="E7" s="24"/>
      <c r="F7" s="23"/>
      <c r="G7" s="46"/>
      <c r="H7" s="51"/>
      <c r="I7" s="51"/>
      <c r="J7" s="51"/>
      <c r="K7" s="51"/>
    </row>
    <row r="8" spans="1:11" ht="91.5" customHeight="1">
      <c r="A8" s="19">
        <v>1</v>
      </c>
      <c r="B8" s="27" t="s">
        <v>16</v>
      </c>
      <c r="C8" s="17"/>
      <c r="D8" s="17" t="s">
        <v>1</v>
      </c>
      <c r="E8" s="18">
        <v>10</v>
      </c>
      <c r="F8" s="17"/>
      <c r="G8" s="45">
        <v>0.08</v>
      </c>
      <c r="H8" s="50">
        <f>F8*G8+F8</f>
        <v>0</v>
      </c>
      <c r="I8" s="50">
        <f>F8*E8</f>
        <v>0</v>
      </c>
      <c r="J8" s="50">
        <f>F8*G8*E8</f>
        <v>0</v>
      </c>
      <c r="K8" s="50">
        <f>E8*H8</f>
        <v>0</v>
      </c>
    </row>
    <row r="9" spans="1:11" ht="15.75">
      <c r="A9" s="20"/>
      <c r="B9" s="29"/>
      <c r="C9" s="22" t="s">
        <v>6</v>
      </c>
      <c r="D9" s="22"/>
      <c r="E9" s="26"/>
      <c r="F9" s="17"/>
      <c r="G9" s="45"/>
      <c r="H9" s="50"/>
      <c r="I9" s="50">
        <f>SUM(I8)</f>
        <v>0</v>
      </c>
      <c r="J9" s="50">
        <f>SUM(J8)</f>
        <v>0</v>
      </c>
      <c r="K9" s="50">
        <f>SUM(K8)</f>
        <v>0</v>
      </c>
    </row>
    <row r="10" spans="1:7" ht="20.25" customHeight="1">
      <c r="A10" s="20"/>
      <c r="B10" s="29"/>
      <c r="C10" s="23"/>
      <c r="D10" s="23"/>
      <c r="E10" s="24"/>
      <c r="F10" s="12"/>
      <c r="G10" s="44"/>
    </row>
    <row r="11" spans="1:7" ht="21" customHeight="1">
      <c r="A11" s="20"/>
      <c r="B11" s="25" t="s">
        <v>24</v>
      </c>
      <c r="C11" s="23"/>
      <c r="D11" s="23"/>
      <c r="E11" s="24"/>
      <c r="F11" s="12"/>
      <c r="G11" s="44"/>
    </row>
    <row r="12" spans="1:11" ht="43.5" customHeight="1">
      <c r="A12" s="19">
        <v>1</v>
      </c>
      <c r="B12" s="28" t="s">
        <v>33</v>
      </c>
      <c r="C12" s="17"/>
      <c r="D12" s="17" t="s">
        <v>1</v>
      </c>
      <c r="E12" s="18">
        <v>3</v>
      </c>
      <c r="F12" s="17"/>
      <c r="G12" s="45">
        <v>0.08</v>
      </c>
      <c r="H12" s="50">
        <f>F12*G12+F12</f>
        <v>0</v>
      </c>
      <c r="I12" s="50">
        <f>F12*E12</f>
        <v>0</v>
      </c>
      <c r="J12" s="50">
        <f>F12*G12*E12</f>
        <v>0</v>
      </c>
      <c r="K12" s="50">
        <f>E12*H12</f>
        <v>0</v>
      </c>
    </row>
    <row r="13" spans="1:11" ht="15.75">
      <c r="A13" s="20"/>
      <c r="B13" s="30"/>
      <c r="C13" s="22" t="s">
        <v>6</v>
      </c>
      <c r="D13" s="22"/>
      <c r="E13" s="26"/>
      <c r="F13" s="17"/>
      <c r="G13" s="45"/>
      <c r="H13" s="50"/>
      <c r="I13" s="50">
        <f>SUM(I12)</f>
        <v>0</v>
      </c>
      <c r="J13" s="50">
        <f>SUM(J12)</f>
        <v>0</v>
      </c>
      <c r="K13" s="50">
        <f>SUM(K12)</f>
        <v>0</v>
      </c>
    </row>
    <row r="14" spans="1:11" ht="15.75">
      <c r="A14" s="20"/>
      <c r="B14" s="30"/>
      <c r="C14" s="32"/>
      <c r="D14" s="32"/>
      <c r="E14" s="14"/>
      <c r="F14" s="23"/>
      <c r="G14" s="46"/>
      <c r="H14" s="51"/>
      <c r="I14" s="51"/>
      <c r="J14" s="51"/>
      <c r="K14" s="51"/>
    </row>
    <row r="15" spans="1:7" ht="15.75">
      <c r="A15" s="20"/>
      <c r="B15" s="14" t="s">
        <v>25</v>
      </c>
      <c r="C15" s="23"/>
      <c r="D15" s="23"/>
      <c r="E15" s="24"/>
      <c r="F15" s="12"/>
      <c r="G15" s="44"/>
    </row>
    <row r="16" spans="1:11" ht="86.25" customHeight="1">
      <c r="A16" s="33">
        <v>1</v>
      </c>
      <c r="B16" s="37" t="s">
        <v>36</v>
      </c>
      <c r="C16" s="35"/>
      <c r="D16" s="35" t="s">
        <v>1</v>
      </c>
      <c r="E16" s="36">
        <v>2</v>
      </c>
      <c r="F16" s="35"/>
      <c r="G16" s="45">
        <v>0.08</v>
      </c>
      <c r="H16" s="50">
        <f>F16*G16+F16</f>
        <v>0</v>
      </c>
      <c r="I16" s="50">
        <f>F16*E16</f>
        <v>0</v>
      </c>
      <c r="J16" s="50">
        <f>F16*G16*E16</f>
        <v>0</v>
      </c>
      <c r="K16" s="50">
        <f>E16*H16</f>
        <v>0</v>
      </c>
    </row>
    <row r="17" spans="1:11" ht="102" customHeight="1">
      <c r="A17" s="38">
        <v>2</v>
      </c>
      <c r="B17" s="37" t="s">
        <v>37</v>
      </c>
      <c r="C17" s="35"/>
      <c r="D17" s="35" t="s">
        <v>1</v>
      </c>
      <c r="E17" s="36">
        <v>2</v>
      </c>
      <c r="F17" s="35"/>
      <c r="G17" s="45">
        <v>0.08</v>
      </c>
      <c r="H17" s="50">
        <f>F17*G17+F17</f>
        <v>0</v>
      </c>
      <c r="I17" s="50">
        <f>F17*E17</f>
        <v>0</v>
      </c>
      <c r="J17" s="50">
        <f>F17*G17*E17</f>
        <v>0</v>
      </c>
      <c r="K17" s="50">
        <f>E17*H17</f>
        <v>0</v>
      </c>
    </row>
    <row r="18" spans="1:11" ht="102" customHeight="1">
      <c r="A18" s="38">
        <v>3</v>
      </c>
      <c r="B18" s="37" t="s">
        <v>38</v>
      </c>
      <c r="C18" s="35"/>
      <c r="D18" s="35" t="s">
        <v>1</v>
      </c>
      <c r="E18" s="36">
        <v>2</v>
      </c>
      <c r="F18" s="35"/>
      <c r="G18" s="45">
        <v>0.08</v>
      </c>
      <c r="H18" s="50">
        <f>F18*G18+F18</f>
        <v>0</v>
      </c>
      <c r="I18" s="50">
        <f>F18*E18</f>
        <v>0</v>
      </c>
      <c r="J18" s="50">
        <f>F18*G18*E18</f>
        <v>0</v>
      </c>
      <c r="K18" s="50">
        <f>E18*H18</f>
        <v>0</v>
      </c>
    </row>
    <row r="19" spans="1:11" ht="102" customHeight="1">
      <c r="A19" s="38">
        <v>4</v>
      </c>
      <c r="B19" s="59" t="s">
        <v>40</v>
      </c>
      <c r="C19" s="35"/>
      <c r="D19" s="35" t="s">
        <v>1</v>
      </c>
      <c r="E19" s="36">
        <v>2</v>
      </c>
      <c r="F19" s="35"/>
      <c r="G19" s="45">
        <v>0.08</v>
      </c>
      <c r="H19" s="50">
        <f>F19*G19+F19</f>
        <v>0</v>
      </c>
      <c r="I19" s="50">
        <f>F19*E19</f>
        <v>0</v>
      </c>
      <c r="J19" s="50">
        <f>F19*G19*E19</f>
        <v>0</v>
      </c>
      <c r="K19" s="50">
        <f>E19*H19</f>
        <v>0</v>
      </c>
    </row>
    <row r="20" spans="1:11" ht="102" customHeight="1">
      <c r="A20" s="38">
        <v>5</v>
      </c>
      <c r="B20" s="59" t="s">
        <v>39</v>
      </c>
      <c r="C20" s="35"/>
      <c r="D20" s="35" t="s">
        <v>1</v>
      </c>
      <c r="E20" s="36">
        <v>2</v>
      </c>
      <c r="F20" s="35"/>
      <c r="G20" s="45">
        <v>0.08</v>
      </c>
      <c r="H20" s="50">
        <f>F20*G20+F20</f>
        <v>0</v>
      </c>
      <c r="I20" s="50">
        <f>F20*E20</f>
        <v>0</v>
      </c>
      <c r="J20" s="50">
        <f>F20*G20*E20</f>
        <v>0</v>
      </c>
      <c r="K20" s="50">
        <f>E20*H20</f>
        <v>0</v>
      </c>
    </row>
    <row r="21" spans="1:11" ht="102" customHeight="1">
      <c r="A21" s="38">
        <v>6</v>
      </c>
      <c r="B21" s="59" t="s">
        <v>41</v>
      </c>
      <c r="C21" s="35"/>
      <c r="D21" s="35" t="s">
        <v>1</v>
      </c>
      <c r="E21" s="36">
        <v>10</v>
      </c>
      <c r="F21" s="35"/>
      <c r="G21" s="45">
        <v>0.08</v>
      </c>
      <c r="H21" s="50">
        <f>F21*G21+F21</f>
        <v>0</v>
      </c>
      <c r="I21" s="50">
        <f>F21*E21</f>
        <v>0</v>
      </c>
      <c r="J21" s="50">
        <f>F21*G21*E21</f>
        <v>0</v>
      </c>
      <c r="K21" s="50">
        <f>E21*H21</f>
        <v>0</v>
      </c>
    </row>
    <row r="22" spans="1:11" ht="15.75">
      <c r="A22" s="38"/>
      <c r="B22" s="42"/>
      <c r="C22" s="34" t="s">
        <v>6</v>
      </c>
      <c r="D22" s="34"/>
      <c r="E22" s="39"/>
      <c r="F22" s="35"/>
      <c r="G22" s="47"/>
      <c r="H22" s="50"/>
      <c r="I22" s="50">
        <f>SUM(I16)</f>
        <v>0</v>
      </c>
      <c r="J22" s="50">
        <f>SUM(J16)</f>
        <v>0</v>
      </c>
      <c r="K22" s="50">
        <f>SUM(K16)</f>
        <v>0</v>
      </c>
    </row>
    <row r="23" spans="1:5" ht="15.75">
      <c r="A23" s="38"/>
      <c r="B23" s="42"/>
      <c r="C23" s="4"/>
      <c r="D23" s="4"/>
      <c r="E23" s="40"/>
    </row>
    <row r="24" spans="1:5" ht="17.25" customHeight="1">
      <c r="A24" s="38"/>
      <c r="B24" s="41" t="s">
        <v>26</v>
      </c>
      <c r="C24" s="4"/>
      <c r="D24" s="4"/>
      <c r="E24" s="40"/>
    </row>
    <row r="25" spans="1:11" ht="44.25" customHeight="1">
      <c r="A25" s="33">
        <v>1</v>
      </c>
      <c r="B25" s="37" t="s">
        <v>17</v>
      </c>
      <c r="C25" s="35"/>
      <c r="D25" s="35" t="s">
        <v>2</v>
      </c>
      <c r="E25" s="36">
        <v>8</v>
      </c>
      <c r="F25" s="35"/>
      <c r="G25" s="45">
        <v>0.08</v>
      </c>
      <c r="H25" s="50">
        <f>F25*G25+F25</f>
        <v>0</v>
      </c>
      <c r="I25" s="50">
        <f>F25*E25</f>
        <v>0</v>
      </c>
      <c r="J25" s="50">
        <f>F25*G25*E25</f>
        <v>0</v>
      </c>
      <c r="K25" s="50">
        <f>E25*H25</f>
        <v>0</v>
      </c>
    </row>
    <row r="26" spans="1:11" ht="17.25" customHeight="1">
      <c r="A26" s="20"/>
      <c r="B26" s="29"/>
      <c r="C26" s="22" t="s">
        <v>6</v>
      </c>
      <c r="D26" s="22"/>
      <c r="E26" s="26"/>
      <c r="F26" s="17"/>
      <c r="G26" s="45"/>
      <c r="H26" s="50"/>
      <c r="I26" s="50">
        <f>SUM(I25)</f>
        <v>0</v>
      </c>
      <c r="J26" s="50">
        <f>SUM(J25)</f>
        <v>0</v>
      </c>
      <c r="K26" s="50">
        <f>SUM(K25)</f>
        <v>0</v>
      </c>
    </row>
    <row r="27" spans="1:7" ht="17.25" customHeight="1">
      <c r="A27" s="20"/>
      <c r="B27" s="29"/>
      <c r="C27" s="23"/>
      <c r="D27" s="23"/>
      <c r="E27" s="24"/>
      <c r="F27" s="12"/>
      <c r="G27" s="44"/>
    </row>
    <row r="28" spans="1:7" ht="17.25" customHeight="1">
      <c r="A28" s="20"/>
      <c r="B28" s="25" t="s">
        <v>27</v>
      </c>
      <c r="C28" s="23"/>
      <c r="D28" s="23"/>
      <c r="E28" s="24"/>
      <c r="F28" s="12"/>
      <c r="G28" s="44"/>
    </row>
    <row r="29" spans="1:11" ht="45" customHeight="1">
      <c r="A29" s="33">
        <v>1</v>
      </c>
      <c r="B29" s="37" t="s">
        <v>18</v>
      </c>
      <c r="C29" s="35"/>
      <c r="D29" s="35" t="s">
        <v>1</v>
      </c>
      <c r="E29" s="36">
        <v>50</v>
      </c>
      <c r="F29" s="17"/>
      <c r="G29" s="45">
        <v>0.08</v>
      </c>
      <c r="H29" s="50">
        <f>F29*G29+F29</f>
        <v>0</v>
      </c>
      <c r="I29" s="50">
        <f>F29*E29</f>
        <v>0</v>
      </c>
      <c r="J29" s="50">
        <f>F29*G29*E29</f>
        <v>0</v>
      </c>
      <c r="K29" s="50">
        <f>E29*H29</f>
        <v>0</v>
      </c>
    </row>
    <row r="30" spans="1:11" ht="17.25" customHeight="1">
      <c r="A30" s="20"/>
      <c r="B30" s="32"/>
      <c r="C30" s="22" t="s">
        <v>6</v>
      </c>
      <c r="D30" s="22"/>
      <c r="E30" s="26"/>
      <c r="F30" s="17"/>
      <c r="G30" s="45"/>
      <c r="H30" s="50"/>
      <c r="I30" s="50">
        <f>SUM(I29)</f>
        <v>0</v>
      </c>
      <c r="J30" s="50">
        <f>SUM(J29)</f>
        <v>0</v>
      </c>
      <c r="K30" s="50">
        <f>SUM(K29)</f>
        <v>0</v>
      </c>
    </row>
    <row r="31" spans="1:7" ht="17.25" customHeight="1">
      <c r="A31" s="20"/>
      <c r="B31" s="32"/>
      <c r="C31" s="32"/>
      <c r="D31" s="32"/>
      <c r="E31" s="14"/>
      <c r="F31" s="12"/>
      <c r="G31" s="44"/>
    </row>
    <row r="32" spans="1:7" ht="17.25" customHeight="1">
      <c r="A32" s="20"/>
      <c r="B32" s="25" t="s">
        <v>28</v>
      </c>
      <c r="C32" s="23"/>
      <c r="D32" s="23"/>
      <c r="E32" s="24"/>
      <c r="F32" s="12"/>
      <c r="G32" s="44"/>
    </row>
    <row r="33" spans="1:11" ht="95.25" customHeight="1">
      <c r="A33" s="33">
        <v>1</v>
      </c>
      <c r="B33" s="37" t="s">
        <v>34</v>
      </c>
      <c r="C33" s="35"/>
      <c r="D33" s="35" t="s">
        <v>1</v>
      </c>
      <c r="E33" s="36">
        <v>4</v>
      </c>
      <c r="F33" s="17"/>
      <c r="G33" s="45">
        <v>0.08</v>
      </c>
      <c r="H33" s="50">
        <f>F33*G33+F33</f>
        <v>0</v>
      </c>
      <c r="I33" s="50">
        <f>F33*E33</f>
        <v>0</v>
      </c>
      <c r="J33" s="50">
        <f>F33*G33*E33</f>
        <v>0</v>
      </c>
      <c r="K33" s="50">
        <f>E33*H33</f>
        <v>0</v>
      </c>
    </row>
    <row r="34" spans="1:11" ht="17.25" customHeight="1">
      <c r="A34" s="20"/>
      <c r="B34" s="32"/>
      <c r="C34" s="22" t="s">
        <v>6</v>
      </c>
      <c r="D34" s="22"/>
      <c r="E34" s="26"/>
      <c r="F34" s="17"/>
      <c r="G34" s="45"/>
      <c r="H34" s="50"/>
      <c r="I34" s="50">
        <f>SUM(I33)</f>
        <v>0</v>
      </c>
      <c r="J34" s="50">
        <f>SUM(J33)</f>
        <v>0</v>
      </c>
      <c r="K34" s="50">
        <f>SUM(K33)</f>
        <v>0</v>
      </c>
    </row>
    <row r="35" spans="1:11" ht="17.25" customHeight="1">
      <c r="A35" s="20"/>
      <c r="B35" s="25" t="s">
        <v>30</v>
      </c>
      <c r="C35" s="32"/>
      <c r="D35" s="32"/>
      <c r="E35" s="14"/>
      <c r="F35" s="23"/>
      <c r="G35" s="46"/>
      <c r="H35" s="51"/>
      <c r="I35" s="51"/>
      <c r="J35" s="51"/>
      <c r="K35" s="51"/>
    </row>
    <row r="36" spans="1:11" ht="129" customHeight="1">
      <c r="A36" s="33">
        <v>1</v>
      </c>
      <c r="B36" s="37" t="s">
        <v>29</v>
      </c>
      <c r="C36" s="35"/>
      <c r="D36" s="35" t="s">
        <v>1</v>
      </c>
      <c r="E36" s="36">
        <v>3</v>
      </c>
      <c r="F36" s="57"/>
      <c r="G36" s="45">
        <v>0.08</v>
      </c>
      <c r="H36" s="50">
        <f>F36*G36+F36</f>
        <v>0</v>
      </c>
      <c r="I36" s="50">
        <f>F36*E36</f>
        <v>0</v>
      </c>
      <c r="J36" s="50">
        <f>F36*G36*E36</f>
        <v>0</v>
      </c>
      <c r="K36" s="50">
        <f>E36*H36</f>
        <v>0</v>
      </c>
    </row>
    <row r="37" spans="1:11" ht="17.25" customHeight="1">
      <c r="A37" s="20"/>
      <c r="B37" s="32"/>
      <c r="C37" s="22" t="s">
        <v>6</v>
      </c>
      <c r="D37" s="22"/>
      <c r="E37" s="26"/>
      <c r="F37" s="17"/>
      <c r="G37" s="45"/>
      <c r="H37" s="50"/>
      <c r="I37" s="50">
        <f>SUM(I36)</f>
        <v>0</v>
      </c>
      <c r="J37" s="50">
        <f>SUM(J36)</f>
        <v>0</v>
      </c>
      <c r="K37" s="50">
        <f>SUM(K36)</f>
        <v>0</v>
      </c>
    </row>
    <row r="38" spans="1:11" ht="17.25" customHeight="1">
      <c r="A38" s="20"/>
      <c r="B38" s="32"/>
      <c r="C38" s="32"/>
      <c r="D38" s="32"/>
      <c r="E38" s="14"/>
      <c r="F38" s="23"/>
      <c r="G38" s="46"/>
      <c r="H38" s="51"/>
      <c r="I38" s="51"/>
      <c r="J38" s="51"/>
      <c r="K38" s="51"/>
    </row>
    <row r="39" spans="1:11" ht="17.25" customHeight="1">
      <c r="A39" s="20"/>
      <c r="B39" s="25" t="s">
        <v>31</v>
      </c>
      <c r="C39" s="32"/>
      <c r="D39" s="32"/>
      <c r="E39" s="14"/>
      <c r="F39" s="23"/>
      <c r="G39" s="46"/>
      <c r="H39" s="51"/>
      <c r="I39" s="51"/>
      <c r="J39" s="51"/>
      <c r="K39" s="51"/>
    </row>
    <row r="40" spans="1:12" ht="162" customHeight="1">
      <c r="A40" s="33">
        <v>1</v>
      </c>
      <c r="B40" s="37" t="s">
        <v>32</v>
      </c>
      <c r="C40" s="35"/>
      <c r="D40" s="35" t="s">
        <v>1</v>
      </c>
      <c r="E40" s="36">
        <v>35</v>
      </c>
      <c r="F40" s="17"/>
      <c r="G40" s="45">
        <v>0.08</v>
      </c>
      <c r="H40" s="50">
        <f>F40*G40+F40</f>
        <v>0</v>
      </c>
      <c r="I40" s="50">
        <f>F40*E40</f>
        <v>0</v>
      </c>
      <c r="J40" s="50">
        <f>F40*G40*E40</f>
        <v>0</v>
      </c>
      <c r="K40" s="50">
        <f>E40*H40</f>
        <v>0</v>
      </c>
      <c r="L40" s="58" t="s">
        <v>35</v>
      </c>
    </row>
    <row r="41" spans="1:11" ht="17.25" customHeight="1">
      <c r="A41" s="20"/>
      <c r="B41" s="32"/>
      <c r="C41" s="22" t="s">
        <v>6</v>
      </c>
      <c r="D41" s="22"/>
      <c r="E41" s="26"/>
      <c r="F41" s="17"/>
      <c r="G41" s="45"/>
      <c r="H41" s="50"/>
      <c r="I41" s="50">
        <f>SUM(I40:I40)</f>
        <v>0</v>
      </c>
      <c r="J41" s="50"/>
      <c r="K41" s="50">
        <f>SUM(K40:K40)</f>
        <v>0</v>
      </c>
    </row>
    <row r="42" spans="1:11" ht="17.25" customHeight="1">
      <c r="A42" s="20"/>
      <c r="B42" s="32"/>
      <c r="C42" s="32"/>
      <c r="D42" s="32"/>
      <c r="E42" s="14"/>
      <c r="F42" s="23"/>
      <c r="G42" s="46"/>
      <c r="H42" s="51"/>
      <c r="I42" s="51"/>
      <c r="J42" s="51"/>
      <c r="K42" s="51"/>
    </row>
    <row r="43" spans="1:7" ht="17.25" customHeight="1">
      <c r="A43" s="20"/>
      <c r="B43" s="32"/>
      <c r="C43" s="32"/>
      <c r="D43" s="32"/>
      <c r="E43" s="14"/>
      <c r="F43" s="12"/>
      <c r="G43" s="44"/>
    </row>
    <row r="44" spans="1:7" ht="17.25" customHeight="1">
      <c r="A44" s="6" t="s">
        <v>19</v>
      </c>
      <c r="B44" s="32"/>
      <c r="C44" s="32"/>
      <c r="D44" s="32"/>
      <c r="E44" s="14"/>
      <c r="F44" s="12"/>
      <c r="G44" s="44"/>
    </row>
    <row r="45" spans="1:7" ht="17.25" customHeight="1">
      <c r="A45" s="2" t="s">
        <v>20</v>
      </c>
      <c r="B45" s="32"/>
      <c r="C45" s="32"/>
      <c r="D45" s="32"/>
      <c r="E45" s="14"/>
      <c r="F45" s="12"/>
      <c r="G45" s="44"/>
    </row>
    <row r="46" spans="1:7" ht="15.75">
      <c r="A46" s="10" t="s">
        <v>21</v>
      </c>
      <c r="B46" s="30"/>
      <c r="C46" s="23"/>
      <c r="D46" s="23"/>
      <c r="E46" s="24"/>
      <c r="F46" s="12"/>
      <c r="G46" s="44"/>
    </row>
    <row r="47" spans="1:7" ht="15">
      <c r="A47" s="10" t="s">
        <v>22</v>
      </c>
      <c r="B47" s="12"/>
      <c r="C47" s="12"/>
      <c r="D47" s="12"/>
      <c r="E47" s="13"/>
      <c r="F47" s="12"/>
      <c r="G47" s="44"/>
    </row>
    <row r="48" spans="1:11" ht="15.75">
      <c r="A48" s="11"/>
      <c r="B48" s="12"/>
      <c r="C48" s="52"/>
      <c r="D48" s="52"/>
      <c r="E48" s="53"/>
      <c r="F48" s="52"/>
      <c r="G48" s="54"/>
      <c r="H48" s="55"/>
      <c r="I48" s="56"/>
      <c r="J48" s="56"/>
      <c r="K48" s="56"/>
    </row>
    <row r="49" spans="1:11" ht="15.75">
      <c r="A49" s="11"/>
      <c r="B49" s="12"/>
      <c r="C49" s="52" t="s">
        <v>14</v>
      </c>
      <c r="D49" s="12"/>
      <c r="E49" s="13"/>
      <c r="F49" s="12"/>
      <c r="G49" s="44"/>
      <c r="I49" s="56">
        <f>I9+I13+I22+I26+I30</f>
        <v>0</v>
      </c>
      <c r="J49" s="56">
        <f>J9+J13+J22+J26+J30</f>
        <v>0</v>
      </c>
      <c r="K49" s="56">
        <f>K9+K13+K22+K26+K30</f>
        <v>0</v>
      </c>
    </row>
    <row r="51" ht="15.75">
      <c r="A51" s="6"/>
    </row>
    <row r="52" ht="15">
      <c r="A52" s="2"/>
    </row>
    <row r="53" ht="15">
      <c r="A53" s="2"/>
    </row>
    <row r="54" ht="15">
      <c r="A54" s="2"/>
    </row>
    <row r="55" ht="15">
      <c r="A55" s="10"/>
    </row>
    <row r="56" ht="15">
      <c r="A56" s="10"/>
    </row>
    <row r="58" spans="2:5" ht="15.75">
      <c r="B58" s="7"/>
      <c r="C58" s="8"/>
      <c r="E58" s="43"/>
    </row>
    <row r="60" spans="2:3" ht="15">
      <c r="B60" s="3"/>
      <c r="C60" s="9"/>
    </row>
  </sheetData>
  <mergeCells count="11">
    <mergeCell ref="H4:H5"/>
    <mergeCell ref="I4:I5"/>
    <mergeCell ref="J4:J5"/>
    <mergeCell ref="K4:K5"/>
    <mergeCell ref="E4:E5"/>
    <mergeCell ref="F4:F5"/>
    <mergeCell ref="G4:G5"/>
    <mergeCell ref="A4:A5"/>
    <mergeCell ref="B4:B5"/>
    <mergeCell ref="C4:C5"/>
    <mergeCell ref="D4:D5"/>
  </mergeCells>
  <printOptions/>
  <pageMargins left="0.26" right="0.17" top="0.26" bottom="0.35433070866141736" header="0.2" footer="0.1968503937007874"/>
  <pageSetup horizontalDpi="600" verticalDpi="600" orientation="landscape" paperSize="9" scale="70" r:id="rId1"/>
  <headerFooter alignWithMargins="0">
    <oddFooter>&amp;LStrona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 Program</cp:lastModifiedBy>
  <cp:lastPrinted>2012-02-21T12:57:17Z</cp:lastPrinted>
  <dcterms:created xsi:type="dcterms:W3CDTF">2011-10-28T08:19:23Z</dcterms:created>
  <dcterms:modified xsi:type="dcterms:W3CDTF">2012-02-28T09:48:21Z</dcterms:modified>
  <cp:category/>
  <cp:version/>
  <cp:contentType/>
  <cp:contentStatus/>
</cp:coreProperties>
</file>