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01" windowWidth="18165" windowHeight="11310" activeTab="0"/>
  </bookViews>
  <sheets>
    <sheet name="Arkusz1" sheetId="1" r:id="rId1"/>
  </sheets>
  <definedNames>
    <definedName name="_xlnm.Print_Area" localSheetId="0">'Arkusz1'!$A$1:$K$106</definedName>
  </definedNames>
  <calcPr fullCalcOnLoad="1"/>
</workbook>
</file>

<file path=xl/sharedStrings.xml><?xml version="1.0" encoding="utf-8"?>
<sst xmlns="http://schemas.openxmlformats.org/spreadsheetml/2006/main" count="254" uniqueCount="70">
  <si>
    <t>ilość</t>
  </si>
  <si>
    <t>cena netto</t>
  </si>
  <si>
    <t>Vat</t>
  </si>
  <si>
    <t>wartość netto</t>
  </si>
  <si>
    <t>Engerix 10</t>
  </si>
  <si>
    <t>Varilix</t>
  </si>
  <si>
    <t>op</t>
  </si>
  <si>
    <t>rotarix</t>
  </si>
  <si>
    <t>infarix hexa</t>
  </si>
  <si>
    <t>boostix polio</t>
  </si>
  <si>
    <t>Szczepionka przeciw ospie wietrznej, żywa,atenuowana do stosowania od 9 miesiąca zycia- proszek i rozpuszczalnik do sporządzania roztworu do wstrzykiwań 0,5 ml</t>
  </si>
  <si>
    <t>Szczepionka przeciw błonicy, tężcowi, krztuścowi    (komponenta acelularna) poliomyelitis (inaktywowana) i haemophilus typ B (skoniugowana) wirusowemu zapaleniu wątroby typu B (rDNA   - proszek i zawiesina do sporządzania zawiesiny do wstrzykiwań</t>
  </si>
  <si>
    <t>Szczepionka przeciw błonicy, tężcowi, krztuścowi    (bezkomórkowa,złożona) poliomyelitis (inaktywowana) adsorbowana, wskazana  do szczepienia przypominającego dzieci w wieku od lat 4, młodzieży oraz dorosłych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</si>
  <si>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</si>
  <si>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prevenar</t>
  </si>
  <si>
    <t>Szczepionka przeciw chorobom wywołanym przez Streptococcus pneumonie 13 walentna do stosowania od 6 tygodnia do 5 roku życia</t>
  </si>
  <si>
    <t xml:space="preserve">boostix </t>
  </si>
  <si>
    <t>cena brutto</t>
  </si>
  <si>
    <t>Lp</t>
  </si>
  <si>
    <t>wartość brutto</t>
  </si>
  <si>
    <t>j.m.</t>
  </si>
  <si>
    <t>Pakiet nr 3</t>
  </si>
  <si>
    <t>Pakiet nr 2</t>
  </si>
  <si>
    <t>Szczepionka przeciw menigokokom grupy A, C, W-135, Y proszek i rozpuszczalnik do sporządzania roztworu do wstrzykiwań w amp.-strzyk</t>
  </si>
  <si>
    <t>Pakiet nr 4</t>
  </si>
  <si>
    <t xml:space="preserve">               Załącznik nr 5 do SIWZ</t>
  </si>
  <si>
    <t xml:space="preserve">                                                                                                                      Formularz asortymentowo-cenowy</t>
  </si>
  <si>
    <t>Nazwa handlowa</t>
  </si>
  <si>
    <t>Pakiet nr 6</t>
  </si>
  <si>
    <t>Szczepionka przeciw błonicy, tężcowi, krztuścowi    (bezkomórkowa,złożona) (inaktywowana) adsorbowana, wskazana  do szczepienia przypominającego dzieci w wieku od lat 4, młodzieży oraz dorosłych</t>
  </si>
  <si>
    <t>Szczepionka przeciw rotawirusowi ( żywa, doustna) do czynnego uodpornienia niemowląt od 6 do 32 tygodnia życia</t>
  </si>
  <si>
    <t>Załącznik nr 6 do SIWZ</t>
  </si>
  <si>
    <t>Szczepionka meningokokowa grupy B do stosowania u niemowląt od 2 roku życia</t>
  </si>
  <si>
    <t>Szczepionka przeciw wirusowi brodawczaka ludzkiego, rekombinowana,adsorbowana,resorbowana typ 6, 11, 16, 18, 31, 33, 45, 52 i 58</t>
  </si>
  <si>
    <t>Pakiet nr 7</t>
  </si>
  <si>
    <t xml:space="preserve">Szczepionka przeciw przenoszonemu przez kleszcze zapaleniu mózgu dla dzieci od 1 do 11 roku życia </t>
  </si>
  <si>
    <t xml:space="preserve">Szczepionka przeciw przenoszonemu przez kleszcze zapaleniu mózgu dla młodzieży od 12 roku życia i dorosłych  </t>
  </si>
  <si>
    <t xml:space="preserve">Pakiet nr 8    </t>
  </si>
  <si>
    <t>Szczepionka przeciw wirusowemu zapaleniu wątroby typu B (rDNA) zawierająca oczyszczony, główny antygen powierchniowy wirusa, adsorbowany na wodorotlenku glinu do stosowania u dorosłych -zawiesina do wstrzykiwań - 1,0 ml</t>
  </si>
  <si>
    <t xml:space="preserve">Pakiet nr 1 </t>
  </si>
  <si>
    <t>Pakiet nr 5</t>
  </si>
  <si>
    <t>Sprawa nr P/47/10/2019/Sz</t>
  </si>
  <si>
    <t>Lp.</t>
  </si>
  <si>
    <t>Chlorowodorek  doxorubicyny zamknięty w liposomach pegylowana koncentrat do sporządzania roztworu do infuzji, 2 mg/ml x 1 fiolka 10 ml</t>
  </si>
  <si>
    <t>Peginterferon alfa 2 a 360 mcg/m x1 amp.-strz.po  0,5 ml ,  270 mcg/ml .x1 amp.-strz.po  0,5 ml, 90 mcg/0,5ml</t>
  </si>
  <si>
    <t>Ondansetron roztwór do wstrzykiwań, 2 mg/ml ampułka 4 ml x 5</t>
  </si>
  <si>
    <t>Ondansetron roztwór do wstrzykiwań, 2 mg/ml ampułka 2 ml x 5</t>
  </si>
  <si>
    <t>Piperacyllin+Tazobactam ( 4g+0,5g ) proszek do sporządzania roztworu do wstrzykiwań iv.i infuzji iv. 4,5 g x 10</t>
  </si>
  <si>
    <t>Colistimethate sodium subst.liofilizowana do przygot.roztworu do wstrzyknięć im.iv.i inhalacji 1 mln j x 20</t>
  </si>
  <si>
    <t>Gąbka hemostatyczna 7x50x10mm x 1</t>
  </si>
  <si>
    <t>Gąbka hemostatyczna 7x50x1mm x 1</t>
  </si>
  <si>
    <t xml:space="preserve">Tigecyclinum proszek do sporządzania roztworu do infuzji 50 mg x 10 </t>
  </si>
  <si>
    <t>Pregabaline kaps.75 mg x 56</t>
  </si>
  <si>
    <t>Pregabaline kaps.150 mgmg x 56</t>
  </si>
  <si>
    <t>Calcium glucobionate roztwór do wstrzykiwań iv. 9mg Ca/ml 10 ml x 10</t>
  </si>
  <si>
    <t>OP</t>
  </si>
  <si>
    <t>MCG</t>
  </si>
  <si>
    <t>SZT</t>
  </si>
  <si>
    <t xml:space="preserve">Nazwa handlowa, kod EAN, nazwa podmiotu odpowiedzialnego </t>
  </si>
  <si>
    <t>Szczepionka przeciw błonicy, tężcowi, krztuścowi (bezkomórkowa, złożona) poliomyelitis (inaktywowana) i haemopphilus typ b (skoniugowana), adsorbowana proszek i zawiesina w amp-strz.</t>
  </si>
  <si>
    <t>Szczepionka przeciw błonicy, tężcowi, krztuścowi (bezkomórkowa, złożona) poliomyelitis (inaktywowana) i haemopphilus typ b (skoniugowana), wzw typu B adsorbowana proszek i zawiesina w amp-strz.</t>
  </si>
  <si>
    <t>Pakiet nr 9 chemioterapia</t>
  </si>
  <si>
    <t>Pakiet nr 10 program lekowy</t>
  </si>
  <si>
    <t>Pakiet nr 11 chemioterapia</t>
  </si>
  <si>
    <t>Pakiet nr 12</t>
  </si>
  <si>
    <t>Pakiet nr 13</t>
  </si>
  <si>
    <t>Pakiet nr 14</t>
  </si>
  <si>
    <t>Pakiet nr 15</t>
  </si>
  <si>
    <t>Pakiet nr 16</t>
  </si>
  <si>
    <t>Pakiet nr 17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</si>
</sst>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F400]h:mm:ss\ AM/PM"/>
    <numFmt numFmtId="167" formatCode="_-[$£-809]* #,##0.00_-;\-[$£-809]* #,##0.00_-;_-[$£-809]* &quot;-&quot;??_-;_-@_-"/>
    <numFmt numFmtId="168" formatCode="_-* #,##0.00\ [$zł-415]_-;\-* #,##0.00\ [$zł-415]_-;_-* &quot;-&quot;??\ [$zł-415]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&quot; &quot;#,##0.00&quot;    &quot;;&quot;-&quot;#,##0.00&quot;    &quot;;&quot; -&quot;00&quot;    &quot;;&quot; &quot;@&quot; &quot;"/>
    <numFmt numFmtId="180" formatCode="&quot; &quot;#,##0.00&quot; &quot;[$zł-415]&quot; &quot;;&quot;-&quot;#,##0.00&quot; &quot;[$zł-415]&quot; &quot;;&quot; -&quot;00&quot; &quot;[$zł-415]&quot; &quot;;&quot; &quot;@&quot; &quot;"/>
    <numFmt numFmtId="181" formatCode="&quot; &quot;#,##0.00&quot; &quot;[$zł-415]&quot; &quot;;&quot;-&quot;#,##0.00&quot; &quot;[$zł-415]&quot; &quot;;&quot; -&quot;00&quot; &quot;[$zł-415]&quot; &quot;;@&quot; 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b/>
      <sz val="10"/>
      <name val="Arial CE"/>
      <family val="2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6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1" fontId="48" fillId="0" borderId="0" applyFont="0" applyBorder="0" applyProtection="0">
      <alignment/>
    </xf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42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/>
    </xf>
    <xf numFmtId="0" fontId="36" fillId="0" borderId="13" xfId="53" applyFont="1" applyFill="1" applyBorder="1" applyAlignment="1">
      <alignment horizontal="left" wrapText="1"/>
    </xf>
    <xf numFmtId="0" fontId="36" fillId="0" borderId="13" xfId="53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36" fillId="0" borderId="13" xfId="52" applyFont="1" applyFill="1" applyBorder="1" applyAlignment="1">
      <alignment horizontal="left"/>
    </xf>
    <xf numFmtId="0" fontId="36" fillId="0" borderId="0" xfId="52" applyFont="1" applyFill="1" applyAlignment="1">
      <alignment horizontal="left"/>
    </xf>
    <xf numFmtId="0" fontId="36" fillId="0" borderId="13" xfId="0" applyFont="1" applyBorder="1" applyAlignment="1">
      <alignment horizontal="left" wrapText="1"/>
    </xf>
    <xf numFmtId="0" fontId="36" fillId="0" borderId="13" xfId="54" applyFont="1" applyFill="1" applyBorder="1" applyAlignment="1">
      <alignment horizontal="left" wrapText="1"/>
    </xf>
    <xf numFmtId="0" fontId="50" fillId="0" borderId="13" xfId="0" applyFont="1" applyBorder="1" applyAlignment="1">
      <alignment horizontal="left"/>
    </xf>
    <xf numFmtId="0" fontId="36" fillId="0" borderId="13" xfId="0" applyFont="1" applyFill="1" applyBorder="1" applyAlignment="1">
      <alignment horizontal="left" wrapText="1"/>
    </xf>
    <xf numFmtId="0" fontId="51" fillId="0" borderId="0" xfId="0" applyFont="1" applyAlignment="1">
      <alignment horizontal="left"/>
    </xf>
    <xf numFmtId="0" fontId="36" fillId="0" borderId="13" xfId="52" applyFont="1" applyFill="1" applyBorder="1" applyAlignment="1">
      <alignment horizontal="left" wrapText="1"/>
    </xf>
    <xf numFmtId="0" fontId="36" fillId="0" borderId="0" xfId="52" applyFont="1" applyFill="1" applyAlignment="1">
      <alignment horizontal="left" wrapText="1"/>
    </xf>
    <xf numFmtId="0" fontId="50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33" borderId="15" xfId="42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36" fillId="34" borderId="13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53" fillId="34" borderId="13" xfId="52" applyFont="1" applyFill="1" applyBorder="1" applyAlignment="1">
      <alignment horizontal="left" vertical="center"/>
    </xf>
    <xf numFmtId="0" fontId="53" fillId="34" borderId="13" xfId="52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2" fontId="36" fillId="0" borderId="14" xfId="6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53" fillId="34" borderId="13" xfId="52" applyNumberFormat="1" applyFont="1" applyFill="1" applyBorder="1" applyAlignment="1">
      <alignment horizontal="center" vertical="center" wrapText="1"/>
    </xf>
    <xf numFmtId="2" fontId="36" fillId="0" borderId="14" xfId="52" applyNumberFormat="1" applyFont="1" applyFill="1" applyBorder="1" applyAlignment="1">
      <alignment horizontal="center" vertical="center" wrapText="1"/>
    </xf>
    <xf numFmtId="2" fontId="36" fillId="0" borderId="0" xfId="52" applyNumberFormat="1" applyFont="1" applyFill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2" fontId="36" fillId="0" borderId="14" xfId="42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 wrapText="1"/>
    </xf>
    <xf numFmtId="1" fontId="36" fillId="0" borderId="0" xfId="44" applyNumberFormat="1" applyFont="1" applyFill="1" applyAlignment="1">
      <alignment horizontal="center" vertical="center" wrapText="1"/>
    </xf>
    <xf numFmtId="1" fontId="36" fillId="0" borderId="13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4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36" fillId="0" borderId="13" xfId="52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5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4" xfId="64"/>
    <cellStyle name="Złe" xfId="65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workbookViewId="0" topLeftCell="A70">
      <selection activeCell="E100" sqref="E100"/>
    </sheetView>
  </sheetViews>
  <sheetFormatPr defaultColWidth="8.796875" defaultRowHeight="14.25"/>
  <cols>
    <col min="1" max="1" width="3.3984375" style="12" bestFit="1" customWidth="1"/>
    <col min="2" max="2" width="50.8984375" style="12" customWidth="1"/>
    <col min="3" max="3" width="6.09765625" style="12" customWidth="1"/>
    <col min="4" max="4" width="7" style="12" customWidth="1"/>
    <col min="5" max="5" width="11" style="12" bestFit="1" customWidth="1"/>
    <col min="6" max="6" width="8.69921875" style="12" bestFit="1" customWidth="1"/>
    <col min="7" max="7" width="9.8984375" style="12" bestFit="1" customWidth="1"/>
    <col min="8" max="8" width="12.3984375" style="12" hidden="1" customWidth="1"/>
    <col min="9" max="9" width="11.5" style="12" bestFit="1" customWidth="1"/>
    <col min="10" max="10" width="12.09765625" style="12" bestFit="1" customWidth="1"/>
    <col min="11" max="11" width="23.3984375" style="12" customWidth="1"/>
    <col min="12" max="16384" width="9" style="12" customWidth="1"/>
  </cols>
  <sheetData>
    <row r="1" spans="1:9" ht="12.75">
      <c r="A1" s="12" t="s">
        <v>41</v>
      </c>
      <c r="H1" s="12" t="s">
        <v>25</v>
      </c>
      <c r="I1" s="12" t="s">
        <v>31</v>
      </c>
    </row>
    <row r="2" ht="12.75">
      <c r="B2" s="12" t="s">
        <v>26</v>
      </c>
    </row>
    <row r="4" spans="1:11" ht="12.75">
      <c r="A4" s="5" t="s">
        <v>18</v>
      </c>
      <c r="B4" s="6" t="s">
        <v>39</v>
      </c>
      <c r="C4" s="7" t="s">
        <v>20</v>
      </c>
      <c r="D4" s="7" t="s">
        <v>0</v>
      </c>
      <c r="E4" s="8" t="s">
        <v>1</v>
      </c>
      <c r="F4" s="8" t="s">
        <v>2</v>
      </c>
      <c r="G4" s="7" t="s">
        <v>17</v>
      </c>
      <c r="H4" s="7" t="s">
        <v>17</v>
      </c>
      <c r="I4" s="7" t="s">
        <v>3</v>
      </c>
      <c r="J4" s="7" t="s">
        <v>19</v>
      </c>
      <c r="K4" s="9" t="s">
        <v>27</v>
      </c>
    </row>
    <row r="5" spans="1:11" ht="39" customHeight="1">
      <c r="A5" s="40">
        <v>1</v>
      </c>
      <c r="B5" s="21" t="s">
        <v>10</v>
      </c>
      <c r="C5" s="40" t="s">
        <v>6</v>
      </c>
      <c r="D5" s="40">
        <v>100</v>
      </c>
      <c r="E5" s="82">
        <v>0</v>
      </c>
      <c r="F5" s="104">
        <v>8</v>
      </c>
      <c r="G5" s="76">
        <f aca="true" t="shared" si="0" ref="G5:G10">E5*1.08</f>
        <v>0</v>
      </c>
      <c r="H5" s="76" t="s">
        <v>5</v>
      </c>
      <c r="I5" s="76">
        <f aca="true" t="shared" si="1" ref="I5:I10">D5*E5</f>
        <v>0</v>
      </c>
      <c r="J5" s="76">
        <f aca="true" t="shared" si="2" ref="J5:J10">G5*D5</f>
        <v>0</v>
      </c>
      <c r="K5" s="22"/>
    </row>
    <row r="6" spans="1:11" ht="51">
      <c r="A6" s="40">
        <v>2</v>
      </c>
      <c r="B6" s="21" t="s">
        <v>13</v>
      </c>
      <c r="C6" s="40" t="s">
        <v>6</v>
      </c>
      <c r="D6" s="40">
        <v>250</v>
      </c>
      <c r="E6" s="82">
        <v>0</v>
      </c>
      <c r="F6" s="104">
        <v>8</v>
      </c>
      <c r="G6" s="76">
        <f t="shared" si="0"/>
        <v>0</v>
      </c>
      <c r="H6" s="76" t="s">
        <v>7</v>
      </c>
      <c r="I6" s="76">
        <f t="shared" si="1"/>
        <v>0</v>
      </c>
      <c r="J6" s="76">
        <f t="shared" si="2"/>
        <v>0</v>
      </c>
      <c r="K6" s="22"/>
    </row>
    <row r="7" spans="1:11" ht="51">
      <c r="A7" s="40">
        <v>3</v>
      </c>
      <c r="B7" s="21" t="s">
        <v>11</v>
      </c>
      <c r="C7" s="40" t="s">
        <v>6</v>
      </c>
      <c r="D7" s="40">
        <v>500</v>
      </c>
      <c r="E7" s="82">
        <v>0</v>
      </c>
      <c r="F7" s="104">
        <v>8</v>
      </c>
      <c r="G7" s="76">
        <f t="shared" si="0"/>
        <v>0</v>
      </c>
      <c r="H7" s="76" t="s">
        <v>8</v>
      </c>
      <c r="I7" s="76">
        <f t="shared" si="1"/>
        <v>0</v>
      </c>
      <c r="J7" s="76">
        <f t="shared" si="2"/>
        <v>0</v>
      </c>
      <c r="K7" s="22"/>
    </row>
    <row r="8" spans="1:11" ht="51">
      <c r="A8" s="40">
        <v>4</v>
      </c>
      <c r="B8" s="21" t="s">
        <v>12</v>
      </c>
      <c r="C8" s="102" t="s">
        <v>6</v>
      </c>
      <c r="D8" s="102">
        <v>150</v>
      </c>
      <c r="E8" s="82">
        <v>0</v>
      </c>
      <c r="F8" s="105">
        <v>8</v>
      </c>
      <c r="G8" s="76">
        <f t="shared" si="0"/>
        <v>0</v>
      </c>
      <c r="H8" s="103" t="s">
        <v>9</v>
      </c>
      <c r="I8" s="76">
        <f t="shared" si="1"/>
        <v>0</v>
      </c>
      <c r="J8" s="76">
        <f t="shared" si="2"/>
        <v>0</v>
      </c>
      <c r="K8" s="22"/>
    </row>
    <row r="9" spans="1:11" ht="51">
      <c r="A9" s="40">
        <v>5</v>
      </c>
      <c r="B9" s="21" t="s">
        <v>29</v>
      </c>
      <c r="C9" s="40" t="s">
        <v>6</v>
      </c>
      <c r="D9" s="40">
        <v>50</v>
      </c>
      <c r="E9" s="82">
        <v>0</v>
      </c>
      <c r="F9" s="104">
        <v>8</v>
      </c>
      <c r="G9" s="76">
        <f t="shared" si="0"/>
        <v>0</v>
      </c>
      <c r="H9" s="76" t="s">
        <v>16</v>
      </c>
      <c r="I9" s="76">
        <f t="shared" si="1"/>
        <v>0</v>
      </c>
      <c r="J9" s="76">
        <f t="shared" si="2"/>
        <v>0</v>
      </c>
      <c r="K9" s="22"/>
    </row>
    <row r="10" spans="1:11" ht="25.5">
      <c r="A10" s="40">
        <v>6</v>
      </c>
      <c r="B10" s="21" t="s">
        <v>32</v>
      </c>
      <c r="C10" s="40" t="s">
        <v>6</v>
      </c>
      <c r="D10" s="40">
        <v>200</v>
      </c>
      <c r="E10" s="83">
        <v>0</v>
      </c>
      <c r="F10" s="106">
        <v>8</v>
      </c>
      <c r="G10" s="76">
        <f t="shared" si="0"/>
        <v>0</v>
      </c>
      <c r="H10" s="77" t="s">
        <v>16</v>
      </c>
      <c r="I10" s="77">
        <f t="shared" si="1"/>
        <v>0</v>
      </c>
      <c r="J10" s="77">
        <f t="shared" si="2"/>
        <v>0</v>
      </c>
      <c r="K10" s="22"/>
    </row>
    <row r="11" spans="1:10" ht="12.75">
      <c r="A11" s="1"/>
      <c r="B11" s="2"/>
      <c r="C11" s="1"/>
      <c r="D11" s="3"/>
      <c r="E11" s="84"/>
      <c r="F11" s="107"/>
      <c r="G11" s="4"/>
      <c r="H11" s="4"/>
      <c r="I11" s="19">
        <f>SUM(I5:I10)</f>
        <v>0</v>
      </c>
      <c r="J11" s="19">
        <f>SUM(J5:J10)</f>
        <v>0</v>
      </c>
    </row>
    <row r="12" spans="1:10" ht="12.75">
      <c r="A12" s="1"/>
      <c r="B12" s="2"/>
      <c r="C12" s="1"/>
      <c r="D12" s="3"/>
      <c r="E12" s="84"/>
      <c r="F12" s="107"/>
      <c r="G12" s="4"/>
      <c r="H12" s="4"/>
      <c r="I12" s="19"/>
      <c r="J12" s="19"/>
    </row>
    <row r="13" spans="1:11" ht="12.75">
      <c r="A13" s="5" t="s">
        <v>18</v>
      </c>
      <c r="B13" s="6" t="s">
        <v>22</v>
      </c>
      <c r="C13" s="7" t="s">
        <v>20</v>
      </c>
      <c r="D13" s="7" t="s">
        <v>0</v>
      </c>
      <c r="E13" s="8" t="s">
        <v>1</v>
      </c>
      <c r="F13" s="8" t="s">
        <v>2</v>
      </c>
      <c r="G13" s="7" t="s">
        <v>17</v>
      </c>
      <c r="H13" s="7" t="s">
        <v>17</v>
      </c>
      <c r="I13" s="7" t="s">
        <v>3</v>
      </c>
      <c r="J13" s="7" t="s">
        <v>19</v>
      </c>
      <c r="K13" s="9" t="s">
        <v>27</v>
      </c>
    </row>
    <row r="14" spans="1:11" ht="38.25">
      <c r="A14" s="40">
        <v>1</v>
      </c>
      <c r="B14" s="21" t="s">
        <v>23</v>
      </c>
      <c r="C14" s="40" t="s">
        <v>6</v>
      </c>
      <c r="D14" s="40">
        <v>50</v>
      </c>
      <c r="E14" s="82">
        <v>0</v>
      </c>
      <c r="F14" s="104">
        <v>8</v>
      </c>
      <c r="G14" s="76">
        <f>E14*1.08</f>
        <v>0</v>
      </c>
      <c r="H14" s="103"/>
      <c r="I14" s="76">
        <f>D14*E14</f>
        <v>0</v>
      </c>
      <c r="J14" s="76">
        <f>G14*D14</f>
        <v>0</v>
      </c>
      <c r="K14" s="22"/>
    </row>
    <row r="15" spans="1:11" ht="12.75">
      <c r="A15" s="32"/>
      <c r="B15" s="34"/>
      <c r="C15" s="139"/>
      <c r="D15" s="140"/>
      <c r="E15" s="85"/>
      <c r="F15" s="85"/>
      <c r="G15" s="141"/>
      <c r="H15" s="141"/>
      <c r="I15" s="118">
        <f>SUM(I14:I14)</f>
        <v>0</v>
      </c>
      <c r="J15" s="118">
        <f>SUM(J14:J14)</f>
        <v>0</v>
      </c>
      <c r="K15" s="32"/>
    </row>
    <row r="16" spans="1:10" ht="12.75">
      <c r="A16" s="1"/>
      <c r="B16" s="2"/>
      <c r="C16" s="1"/>
      <c r="D16" s="3"/>
      <c r="E16" s="84"/>
      <c r="F16" s="107"/>
      <c r="G16" s="4"/>
      <c r="H16" s="4"/>
      <c r="I16" s="19"/>
      <c r="J16" s="19"/>
    </row>
    <row r="17" spans="1:10" ht="12.75">
      <c r="A17" s="1"/>
      <c r="B17" s="2"/>
      <c r="C17" s="1"/>
      <c r="D17" s="3"/>
      <c r="E17" s="84"/>
      <c r="F17" s="107"/>
      <c r="G17" s="4"/>
      <c r="H17" s="4"/>
      <c r="I17" s="19"/>
      <c r="J17" s="19"/>
    </row>
    <row r="18" spans="1:11" ht="12.75">
      <c r="A18" s="5" t="s">
        <v>18</v>
      </c>
      <c r="B18" s="6" t="s">
        <v>21</v>
      </c>
      <c r="C18" s="7" t="s">
        <v>20</v>
      </c>
      <c r="D18" s="7" t="s">
        <v>0</v>
      </c>
      <c r="E18" s="8" t="s">
        <v>1</v>
      </c>
      <c r="F18" s="8" t="s">
        <v>2</v>
      </c>
      <c r="G18" s="7" t="s">
        <v>17</v>
      </c>
      <c r="H18" s="7" t="s">
        <v>17</v>
      </c>
      <c r="I18" s="7" t="s">
        <v>3</v>
      </c>
      <c r="J18" s="7" t="s">
        <v>19</v>
      </c>
      <c r="K18" s="9" t="s">
        <v>27</v>
      </c>
    </row>
    <row r="19" spans="1:11" ht="27" customHeight="1">
      <c r="A19" s="40">
        <v>1</v>
      </c>
      <c r="B19" s="113" t="s">
        <v>15</v>
      </c>
      <c r="C19" s="40" t="s">
        <v>6</v>
      </c>
      <c r="D19" s="40">
        <v>50</v>
      </c>
      <c r="E19" s="82">
        <v>0</v>
      </c>
      <c r="F19" s="104">
        <v>8</v>
      </c>
      <c r="G19" s="76">
        <f>E19*1.08</f>
        <v>0</v>
      </c>
      <c r="H19" s="76" t="s">
        <v>14</v>
      </c>
      <c r="I19" s="76">
        <f>D19*E19</f>
        <v>0</v>
      </c>
      <c r="J19" s="76">
        <f>G19*D19</f>
        <v>0</v>
      </c>
      <c r="K19" s="16"/>
    </row>
    <row r="20" spans="1:11" ht="12.75">
      <c r="A20" s="37"/>
      <c r="B20" s="38"/>
      <c r="C20" s="37"/>
      <c r="D20" s="35"/>
      <c r="E20" s="86"/>
      <c r="F20" s="109"/>
      <c r="G20" s="36"/>
      <c r="H20" s="36"/>
      <c r="I20" s="33">
        <f>SUM(I19:I19)</f>
        <v>0</v>
      </c>
      <c r="J20" s="33">
        <f>SUM(J19:J19)</f>
        <v>0</v>
      </c>
      <c r="K20" s="35"/>
    </row>
    <row r="21" spans="1:10" ht="12.75">
      <c r="A21" s="3"/>
      <c r="B21" s="13"/>
      <c r="C21" s="3"/>
      <c r="D21" s="1"/>
      <c r="E21" s="84"/>
      <c r="F21" s="107"/>
      <c r="G21" s="4"/>
      <c r="H21" s="4"/>
      <c r="I21" s="19"/>
      <c r="J21" s="19"/>
    </row>
    <row r="22" spans="1:10" ht="12.75">
      <c r="A22" s="3"/>
      <c r="B22" s="13"/>
      <c r="C22" s="3"/>
      <c r="D22" s="1"/>
      <c r="E22" s="84"/>
      <c r="F22" s="107"/>
      <c r="G22" s="4"/>
      <c r="H22" s="4"/>
      <c r="I22" s="19"/>
      <c r="J22" s="19"/>
    </row>
    <row r="23" spans="1:11" ht="12.75">
      <c r="A23" s="5" t="s">
        <v>18</v>
      </c>
      <c r="B23" s="6" t="s">
        <v>24</v>
      </c>
      <c r="C23" s="7" t="s">
        <v>20</v>
      </c>
      <c r="D23" s="7" t="s">
        <v>0</v>
      </c>
      <c r="E23" s="8" t="s">
        <v>1</v>
      </c>
      <c r="F23" s="8" t="s">
        <v>2</v>
      </c>
      <c r="G23" s="7" t="s">
        <v>17</v>
      </c>
      <c r="H23" s="7" t="s">
        <v>17</v>
      </c>
      <c r="I23" s="7" t="s">
        <v>3</v>
      </c>
      <c r="J23" s="7" t="s">
        <v>19</v>
      </c>
      <c r="K23" s="9" t="s">
        <v>27</v>
      </c>
    </row>
    <row r="24" spans="1:11" ht="38.25">
      <c r="A24" s="74">
        <v>1</v>
      </c>
      <c r="B24" s="11" t="s">
        <v>59</v>
      </c>
      <c r="C24" s="74" t="s">
        <v>6</v>
      </c>
      <c r="D24" s="74">
        <v>50</v>
      </c>
      <c r="E24" s="87">
        <v>0</v>
      </c>
      <c r="F24" s="114">
        <v>8</v>
      </c>
      <c r="G24" s="79">
        <f>E24*1.08</f>
        <v>0</v>
      </c>
      <c r="H24" s="79"/>
      <c r="I24" s="79">
        <f>D24*E24</f>
        <v>0</v>
      </c>
      <c r="J24" s="79">
        <f>G24*D24</f>
        <v>0</v>
      </c>
      <c r="K24" s="10"/>
    </row>
    <row r="25" spans="1:11" ht="51">
      <c r="A25" s="68">
        <v>2</v>
      </c>
      <c r="B25" s="31" t="s">
        <v>60</v>
      </c>
      <c r="C25" s="115" t="s">
        <v>6</v>
      </c>
      <c r="D25" s="115">
        <v>500</v>
      </c>
      <c r="E25" s="87">
        <v>0</v>
      </c>
      <c r="F25" s="142">
        <v>8</v>
      </c>
      <c r="G25" s="79">
        <f>E25*1.08</f>
        <v>0</v>
      </c>
      <c r="H25" s="116"/>
      <c r="I25" s="79">
        <f>D25*E25</f>
        <v>0</v>
      </c>
      <c r="J25" s="79">
        <f>G25*D25</f>
        <v>0</v>
      </c>
      <c r="K25" s="15"/>
    </row>
    <row r="26" spans="1:11" ht="12.75">
      <c r="A26" s="35"/>
      <c r="B26" s="35"/>
      <c r="C26" s="117"/>
      <c r="D26" s="117"/>
      <c r="E26" s="86"/>
      <c r="F26" s="86"/>
      <c r="G26" s="78"/>
      <c r="H26" s="78"/>
      <c r="I26" s="118">
        <f>SUM(I24:I25)</f>
        <v>0</v>
      </c>
      <c r="J26" s="118">
        <f>SUM(J24:J25)</f>
        <v>0</v>
      </c>
      <c r="K26" s="35"/>
    </row>
    <row r="27" spans="5:10" ht="12.75">
      <c r="E27" s="88"/>
      <c r="F27" s="110"/>
      <c r="G27" s="14"/>
      <c r="H27" s="14"/>
      <c r="I27" s="20"/>
      <c r="J27" s="20"/>
    </row>
    <row r="28" spans="5:10" ht="12.75">
      <c r="E28" s="88"/>
      <c r="F28" s="110"/>
      <c r="G28" s="14"/>
      <c r="H28" s="14"/>
      <c r="I28" s="20"/>
      <c r="J28" s="20"/>
    </row>
    <row r="29" spans="1:11" ht="12.75">
      <c r="A29" s="5" t="s">
        <v>18</v>
      </c>
      <c r="B29" s="6" t="s">
        <v>40</v>
      </c>
      <c r="C29" s="7" t="s">
        <v>20</v>
      </c>
      <c r="D29" s="7" t="s">
        <v>0</v>
      </c>
      <c r="E29" s="8" t="s">
        <v>1</v>
      </c>
      <c r="F29" s="8" t="s">
        <v>2</v>
      </c>
      <c r="G29" s="7" t="s">
        <v>17</v>
      </c>
      <c r="H29" s="7" t="s">
        <v>17</v>
      </c>
      <c r="I29" s="7" t="s">
        <v>3</v>
      </c>
      <c r="J29" s="7" t="s">
        <v>19</v>
      </c>
      <c r="K29" s="9" t="s">
        <v>27</v>
      </c>
    </row>
    <row r="30" spans="1:11" ht="25.5">
      <c r="A30" s="40">
        <v>1</v>
      </c>
      <c r="B30" s="17" t="s">
        <v>30</v>
      </c>
      <c r="C30" s="22" t="s">
        <v>6</v>
      </c>
      <c r="D30" s="22">
        <v>300</v>
      </c>
      <c r="E30" s="82">
        <v>0</v>
      </c>
      <c r="F30" s="108">
        <v>8</v>
      </c>
      <c r="G30" s="23">
        <f>E30*1.08</f>
        <v>0</v>
      </c>
      <c r="H30" s="23"/>
      <c r="I30" s="23">
        <f>D30*E30</f>
        <v>0</v>
      </c>
      <c r="J30" s="23">
        <f>D30*G30</f>
        <v>0</v>
      </c>
      <c r="K30" s="16"/>
    </row>
    <row r="31" spans="1:11" ht="12.75">
      <c r="A31" s="35"/>
      <c r="B31" s="35"/>
      <c r="C31" s="35"/>
      <c r="D31" s="35"/>
      <c r="E31" s="86"/>
      <c r="F31" s="109"/>
      <c r="G31" s="36"/>
      <c r="H31" s="36"/>
      <c r="I31" s="33">
        <f>SUM(I30:I30)</f>
        <v>0</v>
      </c>
      <c r="J31" s="33">
        <f>SUM(J30:J30)</f>
        <v>0</v>
      </c>
      <c r="K31" s="35"/>
    </row>
    <row r="32" spans="5:10" ht="12.75">
      <c r="E32" s="88"/>
      <c r="F32" s="110"/>
      <c r="G32" s="14"/>
      <c r="H32" s="14"/>
      <c r="I32" s="20"/>
      <c r="J32" s="20"/>
    </row>
    <row r="33" spans="5:10" ht="12.75">
      <c r="E33" s="88"/>
      <c r="F33" s="110"/>
      <c r="G33" s="14"/>
      <c r="H33" s="14"/>
      <c r="I33" s="20"/>
      <c r="J33" s="20"/>
    </row>
    <row r="34" spans="1:11" ht="12.75">
      <c r="A34" s="5" t="s">
        <v>18</v>
      </c>
      <c r="B34" s="6" t="s">
        <v>28</v>
      </c>
      <c r="C34" s="7" t="s">
        <v>20</v>
      </c>
      <c r="D34" s="7" t="s">
        <v>0</v>
      </c>
      <c r="E34" s="8" t="s">
        <v>1</v>
      </c>
      <c r="F34" s="8" t="s">
        <v>2</v>
      </c>
      <c r="G34" s="7" t="s">
        <v>17</v>
      </c>
      <c r="H34" s="7" t="s">
        <v>17</v>
      </c>
      <c r="I34" s="7" t="s">
        <v>3</v>
      </c>
      <c r="J34" s="7" t="s">
        <v>19</v>
      </c>
      <c r="K34" s="9" t="s">
        <v>27</v>
      </c>
    </row>
    <row r="35" spans="1:11" ht="38.25">
      <c r="A35" s="40">
        <v>1</v>
      </c>
      <c r="B35" s="17" t="s">
        <v>33</v>
      </c>
      <c r="C35" s="40" t="s">
        <v>6</v>
      </c>
      <c r="D35" s="40">
        <v>60</v>
      </c>
      <c r="E35" s="83">
        <v>0</v>
      </c>
      <c r="F35" s="106">
        <v>8</v>
      </c>
      <c r="G35" s="77">
        <f>E35*1.08</f>
        <v>0</v>
      </c>
      <c r="H35" s="77" t="s">
        <v>14</v>
      </c>
      <c r="I35" s="77">
        <f>D35*E35</f>
        <v>0</v>
      </c>
      <c r="J35" s="77">
        <f>G35*D35</f>
        <v>0</v>
      </c>
      <c r="K35" s="25"/>
    </row>
    <row r="36" spans="1:11" ht="12.75">
      <c r="A36" s="37"/>
      <c r="B36" s="38"/>
      <c r="C36" s="119"/>
      <c r="D36" s="117"/>
      <c r="E36" s="89"/>
      <c r="F36" s="120"/>
      <c r="G36" s="121"/>
      <c r="H36" s="121"/>
      <c r="I36" s="122">
        <f>SUM(I35)</f>
        <v>0</v>
      </c>
      <c r="J36" s="123">
        <f>SUM(J35)</f>
        <v>0</v>
      </c>
      <c r="K36" s="39"/>
    </row>
    <row r="37" spans="1:11" ht="12.75">
      <c r="A37" s="3"/>
      <c r="B37" s="13"/>
      <c r="C37" s="3"/>
      <c r="D37" s="1"/>
      <c r="E37" s="90"/>
      <c r="F37" s="111"/>
      <c r="G37" s="26"/>
      <c r="H37" s="26"/>
      <c r="I37" s="27"/>
      <c r="J37" s="30"/>
      <c r="K37" s="28"/>
    </row>
    <row r="38" spans="1:11" ht="12.75">
      <c r="A38" s="3"/>
      <c r="B38" s="13"/>
      <c r="C38" s="3"/>
      <c r="D38" s="1"/>
      <c r="E38" s="90"/>
      <c r="F38" s="111"/>
      <c r="G38" s="26"/>
      <c r="H38" s="26"/>
      <c r="I38" s="27"/>
      <c r="J38" s="27"/>
      <c r="K38" s="28"/>
    </row>
    <row r="39" spans="1:11" ht="12.75">
      <c r="A39" s="5" t="s">
        <v>18</v>
      </c>
      <c r="B39" s="6" t="s">
        <v>34</v>
      </c>
      <c r="C39" s="7" t="s">
        <v>20</v>
      </c>
      <c r="D39" s="7" t="s">
        <v>0</v>
      </c>
      <c r="E39" s="8" t="s">
        <v>1</v>
      </c>
      <c r="F39" s="8" t="s">
        <v>2</v>
      </c>
      <c r="G39" s="7" t="s">
        <v>17</v>
      </c>
      <c r="H39" s="7" t="s">
        <v>17</v>
      </c>
      <c r="I39" s="7" t="s">
        <v>3</v>
      </c>
      <c r="J39" s="7" t="s">
        <v>19</v>
      </c>
      <c r="K39" s="9" t="s">
        <v>27</v>
      </c>
    </row>
    <row r="40" spans="1:11" s="18" customFormat="1" ht="25.5">
      <c r="A40" s="40">
        <v>1</v>
      </c>
      <c r="B40" s="17" t="s">
        <v>35</v>
      </c>
      <c r="C40" s="40" t="s">
        <v>6</v>
      </c>
      <c r="D40" s="40">
        <v>60</v>
      </c>
      <c r="E40" s="83">
        <v>0</v>
      </c>
      <c r="F40" s="106">
        <v>8</v>
      </c>
      <c r="G40" s="80">
        <f>E40*1.08</f>
        <v>0</v>
      </c>
      <c r="H40" s="80"/>
      <c r="I40" s="80">
        <f>D40*E40</f>
        <v>0</v>
      </c>
      <c r="J40" s="80">
        <f>D40*G40</f>
        <v>0</v>
      </c>
      <c r="K40" s="29"/>
    </row>
    <row r="41" spans="1:11" s="18" customFormat="1" ht="25.5">
      <c r="A41" s="40">
        <v>2</v>
      </c>
      <c r="B41" s="17" t="s">
        <v>36</v>
      </c>
      <c r="C41" s="40" t="s">
        <v>6</v>
      </c>
      <c r="D41" s="40">
        <v>30</v>
      </c>
      <c r="E41" s="83">
        <v>0</v>
      </c>
      <c r="F41" s="106">
        <v>8</v>
      </c>
      <c r="G41" s="80">
        <f>E41*1.08</f>
        <v>0</v>
      </c>
      <c r="H41" s="80"/>
      <c r="I41" s="80">
        <f>D41*E41</f>
        <v>0</v>
      </c>
      <c r="J41" s="80">
        <f>D41*G41</f>
        <v>0</v>
      </c>
      <c r="K41" s="29"/>
    </row>
    <row r="42" spans="1:11" ht="12.75">
      <c r="A42" s="35"/>
      <c r="B42" s="35"/>
      <c r="C42" s="117"/>
      <c r="D42" s="117"/>
      <c r="E42" s="86"/>
      <c r="F42" s="86"/>
      <c r="G42" s="78"/>
      <c r="H42" s="78"/>
      <c r="I42" s="118">
        <f>SUM(I40:I41)</f>
        <v>0</v>
      </c>
      <c r="J42" s="118">
        <f>SUM(J40:J41)</f>
        <v>0</v>
      </c>
      <c r="K42" s="35"/>
    </row>
    <row r="43" spans="5:10" ht="12.75">
      <c r="E43" s="88"/>
      <c r="F43" s="110"/>
      <c r="G43" s="14"/>
      <c r="H43" s="14"/>
      <c r="I43" s="20"/>
      <c r="J43" s="20"/>
    </row>
    <row r="44" spans="5:10" ht="12.75">
      <c r="E44" s="88"/>
      <c r="F44" s="110"/>
      <c r="G44" s="14"/>
      <c r="H44" s="14"/>
      <c r="I44" s="20"/>
      <c r="J44" s="20"/>
    </row>
    <row r="45" spans="1:11" ht="12.75">
      <c r="A45" s="5" t="s">
        <v>18</v>
      </c>
      <c r="B45" s="6" t="s">
        <v>37</v>
      </c>
      <c r="C45" s="7" t="s">
        <v>20</v>
      </c>
      <c r="D45" s="7" t="s">
        <v>0</v>
      </c>
      <c r="E45" s="8" t="s">
        <v>1</v>
      </c>
      <c r="F45" s="8" t="s">
        <v>2</v>
      </c>
      <c r="G45" s="7" t="s">
        <v>17</v>
      </c>
      <c r="H45" s="7" t="s">
        <v>17</v>
      </c>
      <c r="I45" s="7" t="s">
        <v>3</v>
      </c>
      <c r="J45" s="7" t="s">
        <v>19</v>
      </c>
      <c r="K45" s="9" t="s">
        <v>27</v>
      </c>
    </row>
    <row r="46" spans="1:11" ht="51">
      <c r="A46" s="41">
        <v>1</v>
      </c>
      <c r="B46" s="24" t="s">
        <v>38</v>
      </c>
      <c r="C46" s="41" t="s">
        <v>6</v>
      </c>
      <c r="D46" s="130">
        <v>100</v>
      </c>
      <c r="E46" s="83">
        <v>0</v>
      </c>
      <c r="F46" s="106">
        <v>8</v>
      </c>
      <c r="G46" s="77">
        <f>E46*1.08</f>
        <v>0</v>
      </c>
      <c r="H46" s="77" t="s">
        <v>4</v>
      </c>
      <c r="I46" s="77">
        <f>D46*E46</f>
        <v>0</v>
      </c>
      <c r="J46" s="77">
        <f>G46*D46</f>
        <v>0</v>
      </c>
      <c r="K46" s="15"/>
    </row>
    <row r="47" spans="1:11" ht="12.75">
      <c r="A47" s="37"/>
      <c r="B47" s="38"/>
      <c r="C47" s="119"/>
      <c r="D47" s="131"/>
      <c r="E47" s="91"/>
      <c r="F47" s="124"/>
      <c r="G47" s="117"/>
      <c r="H47" s="117"/>
      <c r="I47" s="78">
        <f>SUM(I46)</f>
        <v>0</v>
      </c>
      <c r="J47" s="138">
        <f>SUM(J46)</f>
        <v>0</v>
      </c>
      <c r="K47" s="35"/>
    </row>
    <row r="48" spans="1:10" ht="12.75">
      <c r="A48" s="3"/>
      <c r="B48" s="13"/>
      <c r="C48" s="3"/>
      <c r="D48" s="132"/>
      <c r="E48" s="92"/>
      <c r="F48" s="112"/>
      <c r="G48" s="1"/>
      <c r="H48" s="1"/>
      <c r="I48" s="4"/>
      <c r="J48" s="19"/>
    </row>
    <row r="49" spans="1:10" ht="12.75">
      <c r="A49" s="3"/>
      <c r="B49" s="13"/>
      <c r="C49" s="3"/>
      <c r="D49" s="132"/>
      <c r="E49" s="92"/>
      <c r="F49" s="112"/>
      <c r="G49" s="1"/>
      <c r="H49" s="1"/>
      <c r="I49" s="4"/>
      <c r="J49" s="19"/>
    </row>
    <row r="50" spans="1:11" ht="22.5">
      <c r="A50" s="64" t="s">
        <v>42</v>
      </c>
      <c r="B50" s="65" t="s">
        <v>61</v>
      </c>
      <c r="C50" s="7" t="s">
        <v>20</v>
      </c>
      <c r="D50" s="133" t="s">
        <v>0</v>
      </c>
      <c r="E50" s="93" t="s">
        <v>1</v>
      </c>
      <c r="F50" s="61" t="s">
        <v>2</v>
      </c>
      <c r="G50" s="62" t="s">
        <v>17</v>
      </c>
      <c r="H50" s="62" t="s">
        <v>17</v>
      </c>
      <c r="I50" s="62" t="s">
        <v>3</v>
      </c>
      <c r="J50" s="62" t="s">
        <v>19</v>
      </c>
      <c r="K50" s="63" t="s">
        <v>58</v>
      </c>
    </row>
    <row r="51" spans="1:11" ht="38.25">
      <c r="A51" s="66">
        <v>1</v>
      </c>
      <c r="B51" s="43" t="s">
        <v>43</v>
      </c>
      <c r="C51" s="126" t="s">
        <v>55</v>
      </c>
      <c r="D51" s="125">
        <v>30</v>
      </c>
      <c r="E51" s="94">
        <v>0</v>
      </c>
      <c r="F51" s="68">
        <v>8</v>
      </c>
      <c r="G51" s="69">
        <f>E51*1.08</f>
        <v>0</v>
      </c>
      <c r="H51" s="69"/>
      <c r="I51" s="69">
        <f>D51*E51</f>
        <v>0</v>
      </c>
      <c r="J51" s="69">
        <f>D51*G51</f>
        <v>0</v>
      </c>
      <c r="K51" s="15"/>
    </row>
    <row r="52" spans="1:11" ht="12.75">
      <c r="A52" s="42"/>
      <c r="B52" s="44"/>
      <c r="C52" s="67"/>
      <c r="D52" s="125"/>
      <c r="E52" s="94"/>
      <c r="F52" s="68"/>
      <c r="G52" s="69"/>
      <c r="H52" s="69"/>
      <c r="I52" s="69">
        <f>I51</f>
        <v>0</v>
      </c>
      <c r="J52" s="69">
        <f>J51</f>
        <v>0</v>
      </c>
      <c r="K52" s="15"/>
    </row>
    <row r="53" spans="1:6" ht="12.75">
      <c r="A53" s="45"/>
      <c r="B53" s="45"/>
      <c r="C53" s="45"/>
      <c r="D53" s="134"/>
      <c r="E53" s="95"/>
      <c r="F53" s="57"/>
    </row>
    <row r="54" spans="1:6" ht="12.75">
      <c r="A54" s="45"/>
      <c r="B54" s="45"/>
      <c r="C54" s="45"/>
      <c r="D54" s="134"/>
      <c r="E54" s="95"/>
      <c r="F54" s="57"/>
    </row>
    <row r="55" spans="1:11" ht="22.5">
      <c r="A55" s="70" t="s">
        <v>42</v>
      </c>
      <c r="B55" s="71" t="s">
        <v>62</v>
      </c>
      <c r="C55" s="7" t="s">
        <v>20</v>
      </c>
      <c r="D55" s="133" t="s">
        <v>0</v>
      </c>
      <c r="E55" s="96" t="s">
        <v>1</v>
      </c>
      <c r="F55" s="61" t="s">
        <v>2</v>
      </c>
      <c r="G55" s="62" t="s">
        <v>17</v>
      </c>
      <c r="H55" s="62" t="s">
        <v>17</v>
      </c>
      <c r="I55" s="62" t="s">
        <v>3</v>
      </c>
      <c r="J55" s="62" t="s">
        <v>19</v>
      </c>
      <c r="K55" s="63" t="s">
        <v>58</v>
      </c>
    </row>
    <row r="56" spans="1:11" ht="25.5">
      <c r="A56" s="143">
        <v>1</v>
      </c>
      <c r="B56" s="53" t="s">
        <v>44</v>
      </c>
      <c r="C56" s="53" t="s">
        <v>56</v>
      </c>
      <c r="D56" s="127">
        <v>35000</v>
      </c>
      <c r="E56" s="97">
        <v>0</v>
      </c>
      <c r="F56" s="56">
        <v>8</v>
      </c>
      <c r="G56" s="58">
        <f>E56*1.08</f>
        <v>0</v>
      </c>
      <c r="H56" s="58"/>
      <c r="I56" s="58">
        <f>D56*E56</f>
        <v>0</v>
      </c>
      <c r="J56" s="58">
        <f>G56*D56</f>
        <v>0</v>
      </c>
      <c r="K56" s="15"/>
    </row>
    <row r="57" spans="1:11" ht="12.75">
      <c r="A57" s="46"/>
      <c r="B57" s="46"/>
      <c r="C57" s="53"/>
      <c r="D57" s="127"/>
      <c r="E57" s="97"/>
      <c r="F57" s="56"/>
      <c r="G57" s="58"/>
      <c r="H57" s="58"/>
      <c r="I57" s="58">
        <f>I56</f>
        <v>0</v>
      </c>
      <c r="J57" s="58">
        <f>J56</f>
        <v>0</v>
      </c>
      <c r="K57" s="15"/>
    </row>
    <row r="58" spans="1:6" ht="12.75">
      <c r="A58" s="47"/>
      <c r="B58" s="47"/>
      <c r="C58" s="54"/>
      <c r="D58" s="128"/>
      <c r="E58" s="98"/>
      <c r="F58" s="57"/>
    </row>
    <row r="59" spans="1:6" ht="12.75">
      <c r="A59" s="47"/>
      <c r="B59" s="47"/>
      <c r="C59" s="54"/>
      <c r="D59" s="128"/>
      <c r="E59" s="98"/>
      <c r="F59" s="57"/>
    </row>
    <row r="60" spans="1:11" ht="22.5">
      <c r="A60" s="72" t="s">
        <v>42</v>
      </c>
      <c r="B60" s="65" t="s">
        <v>63</v>
      </c>
      <c r="C60" s="7" t="s">
        <v>20</v>
      </c>
      <c r="D60" s="133" t="s">
        <v>0</v>
      </c>
      <c r="E60" s="96" t="s">
        <v>1</v>
      </c>
      <c r="F60" s="61" t="s">
        <v>2</v>
      </c>
      <c r="G60" s="62" t="s">
        <v>17</v>
      </c>
      <c r="H60" s="62" t="s">
        <v>17</v>
      </c>
      <c r="I60" s="62" t="s">
        <v>3</v>
      </c>
      <c r="J60" s="62" t="s">
        <v>19</v>
      </c>
      <c r="K60" s="63" t="s">
        <v>58</v>
      </c>
    </row>
    <row r="61" spans="1:11" ht="12.75">
      <c r="A61" s="73">
        <v>1</v>
      </c>
      <c r="B61" s="49" t="s">
        <v>45</v>
      </c>
      <c r="C61" s="48" t="s">
        <v>55</v>
      </c>
      <c r="D61" s="73">
        <v>300</v>
      </c>
      <c r="E61" s="81">
        <v>0</v>
      </c>
      <c r="F61" s="56">
        <v>8</v>
      </c>
      <c r="G61" s="58">
        <f>E61*1.08</f>
        <v>0</v>
      </c>
      <c r="H61" s="58"/>
      <c r="I61" s="58">
        <f>E61*D61</f>
        <v>0</v>
      </c>
      <c r="J61" s="58">
        <f>G61*D61</f>
        <v>0</v>
      </c>
      <c r="K61" s="15"/>
    </row>
    <row r="62" spans="1:11" ht="12.75">
      <c r="A62" s="73">
        <v>2</v>
      </c>
      <c r="B62" s="49" t="s">
        <v>46</v>
      </c>
      <c r="C62" s="48" t="s">
        <v>55</v>
      </c>
      <c r="D62" s="73">
        <v>100</v>
      </c>
      <c r="E62" s="81">
        <v>0</v>
      </c>
      <c r="F62" s="56">
        <v>8</v>
      </c>
      <c r="G62" s="58">
        <f>E62*1.08</f>
        <v>0</v>
      </c>
      <c r="H62" s="58"/>
      <c r="I62" s="58">
        <f>E62*D62</f>
        <v>0</v>
      </c>
      <c r="J62" s="58">
        <f>G62*D62</f>
        <v>0</v>
      </c>
      <c r="K62" s="15"/>
    </row>
    <row r="63" spans="1:11" ht="12.75">
      <c r="A63" s="50"/>
      <c r="B63" s="50"/>
      <c r="C63" s="50"/>
      <c r="D63" s="66"/>
      <c r="E63" s="99"/>
      <c r="F63" s="56"/>
      <c r="G63" s="58"/>
      <c r="H63" s="58"/>
      <c r="I63" s="58">
        <f>SUM(I61:I62)</f>
        <v>0</v>
      </c>
      <c r="J63" s="58">
        <f>SUM(J61:J62)</f>
        <v>0</v>
      </c>
      <c r="K63" s="15"/>
    </row>
    <row r="64" spans="1:6" ht="12.75">
      <c r="A64" s="47"/>
      <c r="B64" s="47"/>
      <c r="C64" s="54"/>
      <c r="D64" s="128"/>
      <c r="E64" s="98"/>
      <c r="F64" s="57"/>
    </row>
    <row r="65" spans="1:6" ht="12.75">
      <c r="A65" s="45"/>
      <c r="B65" s="45"/>
      <c r="C65" s="45"/>
      <c r="D65" s="134"/>
      <c r="E65" s="95"/>
      <c r="F65" s="57"/>
    </row>
    <row r="66" spans="1:11" ht="22.5">
      <c r="A66" s="70" t="s">
        <v>42</v>
      </c>
      <c r="B66" s="71" t="s">
        <v>64</v>
      </c>
      <c r="C66" s="7" t="s">
        <v>20</v>
      </c>
      <c r="D66" s="133" t="s">
        <v>0</v>
      </c>
      <c r="E66" s="96" t="s">
        <v>1</v>
      </c>
      <c r="F66" s="61" t="s">
        <v>2</v>
      </c>
      <c r="G66" s="62" t="s">
        <v>17</v>
      </c>
      <c r="H66" s="62" t="s">
        <v>17</v>
      </c>
      <c r="I66" s="62" t="s">
        <v>3</v>
      </c>
      <c r="J66" s="62" t="s">
        <v>19</v>
      </c>
      <c r="K66" s="63" t="s">
        <v>58</v>
      </c>
    </row>
    <row r="67" spans="1:11" ht="25.5">
      <c r="A67" s="66">
        <v>1</v>
      </c>
      <c r="B67" s="51" t="s">
        <v>47</v>
      </c>
      <c r="C67" s="126" t="s">
        <v>55</v>
      </c>
      <c r="D67" s="129">
        <v>80</v>
      </c>
      <c r="E67" s="100">
        <v>0</v>
      </c>
      <c r="F67" s="68">
        <v>8</v>
      </c>
      <c r="G67" s="69">
        <f>E67*1.08</f>
        <v>0</v>
      </c>
      <c r="H67" s="69"/>
      <c r="I67" s="69">
        <f>E67*D67</f>
        <v>0</v>
      </c>
      <c r="J67" s="69">
        <f>G67*D67</f>
        <v>0</v>
      </c>
      <c r="K67" s="15"/>
    </row>
    <row r="68" spans="1:11" ht="12.75">
      <c r="A68" s="50"/>
      <c r="B68" s="50"/>
      <c r="C68" s="66"/>
      <c r="D68" s="66"/>
      <c r="E68" s="99"/>
      <c r="F68" s="68"/>
      <c r="G68" s="69"/>
      <c r="H68" s="69"/>
      <c r="I68" s="69">
        <f>SUM(I67)</f>
        <v>0</v>
      </c>
      <c r="J68" s="69">
        <f>SUM(J67)</f>
        <v>0</v>
      </c>
      <c r="K68" s="15"/>
    </row>
    <row r="69" spans="1:6" ht="12.75">
      <c r="A69" s="45"/>
      <c r="B69" s="45"/>
      <c r="C69" s="134"/>
      <c r="D69" s="134"/>
      <c r="E69" s="95"/>
      <c r="F69" s="57"/>
    </row>
    <row r="70" spans="1:6" ht="12.75">
      <c r="A70" s="45"/>
      <c r="B70" s="45"/>
      <c r="C70" s="134"/>
      <c r="D70" s="134"/>
      <c r="E70" s="95"/>
      <c r="F70" s="57"/>
    </row>
    <row r="71" spans="1:11" ht="22.5">
      <c r="A71" s="70" t="s">
        <v>42</v>
      </c>
      <c r="B71" s="71" t="s">
        <v>65</v>
      </c>
      <c r="C71" s="135" t="s">
        <v>20</v>
      </c>
      <c r="D71" s="135" t="s">
        <v>0</v>
      </c>
      <c r="E71" s="96" t="s">
        <v>1</v>
      </c>
      <c r="F71" s="61" t="s">
        <v>2</v>
      </c>
      <c r="G71" s="62" t="s">
        <v>17</v>
      </c>
      <c r="H71" s="62" t="s">
        <v>17</v>
      </c>
      <c r="I71" s="62" t="s">
        <v>3</v>
      </c>
      <c r="J71" s="62" t="s">
        <v>19</v>
      </c>
      <c r="K71" s="63" t="s">
        <v>58</v>
      </c>
    </row>
    <row r="72" spans="1:11" ht="25.5">
      <c r="A72" s="75">
        <v>1</v>
      </c>
      <c r="B72" s="51" t="s">
        <v>48</v>
      </c>
      <c r="C72" s="75" t="s">
        <v>55</v>
      </c>
      <c r="D72" s="129">
        <v>100</v>
      </c>
      <c r="E72" s="81">
        <v>0</v>
      </c>
      <c r="F72" s="68">
        <v>8</v>
      </c>
      <c r="G72" s="69">
        <f>E72*1.08</f>
        <v>0</v>
      </c>
      <c r="H72" s="69"/>
      <c r="I72" s="69">
        <f>E72*D72</f>
        <v>0</v>
      </c>
      <c r="J72" s="69">
        <f>G72*D72</f>
        <v>0</v>
      </c>
      <c r="K72" s="15"/>
    </row>
    <row r="73" spans="1:11" ht="12.75">
      <c r="A73" s="50"/>
      <c r="B73" s="50"/>
      <c r="C73" s="66"/>
      <c r="D73" s="66"/>
      <c r="E73" s="99"/>
      <c r="F73" s="68"/>
      <c r="G73" s="69"/>
      <c r="H73" s="69"/>
      <c r="I73" s="69">
        <f>SUM(I72)</f>
        <v>0</v>
      </c>
      <c r="J73" s="69">
        <f>SUM(J72)</f>
        <v>0</v>
      </c>
      <c r="K73" s="15"/>
    </row>
    <row r="74" spans="1:6" ht="12.75">
      <c r="A74" s="45"/>
      <c r="B74" s="45"/>
      <c r="C74" s="134"/>
      <c r="D74" s="134"/>
      <c r="E74" s="95"/>
      <c r="F74" s="57"/>
    </row>
    <row r="75" spans="1:6" ht="12.75">
      <c r="A75" s="45"/>
      <c r="B75" s="45"/>
      <c r="C75" s="134"/>
      <c r="D75" s="134"/>
      <c r="E75" s="95"/>
      <c r="F75" s="57"/>
    </row>
    <row r="76" spans="1:11" ht="22.5">
      <c r="A76" s="70" t="s">
        <v>42</v>
      </c>
      <c r="B76" s="71" t="s">
        <v>66</v>
      </c>
      <c r="C76" s="135" t="s">
        <v>20</v>
      </c>
      <c r="D76" s="135" t="s">
        <v>0</v>
      </c>
      <c r="E76" s="96" t="s">
        <v>1</v>
      </c>
      <c r="F76" s="61" t="s">
        <v>2</v>
      </c>
      <c r="G76" s="62" t="s">
        <v>17</v>
      </c>
      <c r="H76" s="62" t="s">
        <v>17</v>
      </c>
      <c r="I76" s="62" t="s">
        <v>3</v>
      </c>
      <c r="J76" s="62" t="s">
        <v>19</v>
      </c>
      <c r="K76" s="63" t="s">
        <v>58</v>
      </c>
    </row>
    <row r="77" spans="1:11" ht="12.75">
      <c r="A77" s="66">
        <v>1</v>
      </c>
      <c r="B77" s="51" t="s">
        <v>49</v>
      </c>
      <c r="C77" s="75" t="s">
        <v>57</v>
      </c>
      <c r="D77" s="129">
        <v>200</v>
      </c>
      <c r="E77" s="81">
        <v>0</v>
      </c>
      <c r="F77" s="56">
        <v>8</v>
      </c>
      <c r="G77" s="58">
        <f>E77*1.08</f>
        <v>0</v>
      </c>
      <c r="H77" s="58"/>
      <c r="I77" s="58">
        <f>E77*D77</f>
        <v>0</v>
      </c>
      <c r="J77" s="58">
        <f>G77*D77</f>
        <v>0</v>
      </c>
      <c r="K77" s="15"/>
    </row>
    <row r="78" spans="1:11" ht="12.75">
      <c r="A78" s="66">
        <v>2</v>
      </c>
      <c r="B78" s="51" t="s">
        <v>50</v>
      </c>
      <c r="C78" s="75" t="s">
        <v>57</v>
      </c>
      <c r="D78" s="129">
        <v>150</v>
      </c>
      <c r="E78" s="81">
        <v>0</v>
      </c>
      <c r="F78" s="56">
        <v>8</v>
      </c>
      <c r="G78" s="58">
        <f>E78*1.08</f>
        <v>0</v>
      </c>
      <c r="H78" s="58"/>
      <c r="I78" s="58">
        <f>E78*D78</f>
        <v>0</v>
      </c>
      <c r="J78" s="58">
        <f>G78*D78</f>
        <v>0</v>
      </c>
      <c r="K78" s="15"/>
    </row>
    <row r="79" spans="1:11" ht="12.75">
      <c r="A79" s="50"/>
      <c r="B79" s="50"/>
      <c r="C79" s="66"/>
      <c r="D79" s="66"/>
      <c r="E79" s="99"/>
      <c r="F79" s="56"/>
      <c r="G79" s="58"/>
      <c r="H79" s="58"/>
      <c r="I79" s="58">
        <f>SUM(I77:I78)</f>
        <v>0</v>
      </c>
      <c r="J79" s="58">
        <f>SUM(J77:J78)</f>
        <v>0</v>
      </c>
      <c r="K79" s="15"/>
    </row>
    <row r="80" spans="1:6" ht="12.75">
      <c r="A80" s="45"/>
      <c r="B80" s="45"/>
      <c r="C80" s="134"/>
      <c r="D80" s="134"/>
      <c r="E80" s="95"/>
      <c r="F80" s="57"/>
    </row>
    <row r="81" spans="1:6" ht="12.75">
      <c r="A81" s="45"/>
      <c r="B81" s="45"/>
      <c r="C81" s="134"/>
      <c r="D81" s="134"/>
      <c r="E81" s="95"/>
      <c r="F81" s="57"/>
    </row>
    <row r="82" spans="1:11" ht="22.5">
      <c r="A82" s="70" t="s">
        <v>42</v>
      </c>
      <c r="B82" s="71" t="s">
        <v>67</v>
      </c>
      <c r="C82" s="135" t="s">
        <v>20</v>
      </c>
      <c r="D82" s="135" t="s">
        <v>0</v>
      </c>
      <c r="E82" s="96" t="s">
        <v>1</v>
      </c>
      <c r="F82" s="61" t="s">
        <v>2</v>
      </c>
      <c r="G82" s="62" t="s">
        <v>17</v>
      </c>
      <c r="H82" s="62" t="s">
        <v>17</v>
      </c>
      <c r="I82" s="62" t="s">
        <v>3</v>
      </c>
      <c r="J82" s="62" t="s">
        <v>19</v>
      </c>
      <c r="K82" s="63" t="s">
        <v>58</v>
      </c>
    </row>
    <row r="83" spans="1:11" ht="12.75">
      <c r="A83" s="66">
        <v>1</v>
      </c>
      <c r="B83" s="42" t="s">
        <v>51</v>
      </c>
      <c r="C83" s="66" t="s">
        <v>55</v>
      </c>
      <c r="D83" s="66">
        <v>10</v>
      </c>
      <c r="E83" s="136">
        <v>0</v>
      </c>
      <c r="F83" s="56">
        <v>8</v>
      </c>
      <c r="G83" s="58">
        <f>E83*1.08</f>
        <v>0</v>
      </c>
      <c r="H83" s="58"/>
      <c r="I83" s="58">
        <f>E83*D83</f>
        <v>0</v>
      </c>
      <c r="J83" s="58">
        <f>G83*D83</f>
        <v>0</v>
      </c>
      <c r="K83" s="15"/>
    </row>
    <row r="84" spans="1:11" ht="12.75">
      <c r="A84" s="50"/>
      <c r="B84" s="50"/>
      <c r="C84" s="66"/>
      <c r="D84" s="66"/>
      <c r="E84" s="101"/>
      <c r="F84" s="56"/>
      <c r="G84" s="58"/>
      <c r="H84" s="58"/>
      <c r="I84" s="58">
        <f>SUM(I83)</f>
        <v>0</v>
      </c>
      <c r="J84" s="58">
        <f>SUM(J83)</f>
        <v>0</v>
      </c>
      <c r="K84" s="15"/>
    </row>
    <row r="85" spans="1:6" ht="12.75">
      <c r="A85" s="45"/>
      <c r="B85" s="45"/>
      <c r="C85" s="134"/>
      <c r="D85" s="134"/>
      <c r="E85" s="95"/>
      <c r="F85" s="57"/>
    </row>
    <row r="86" spans="1:6" ht="12.75">
      <c r="A86" s="45"/>
      <c r="B86" s="45"/>
      <c r="C86" s="134"/>
      <c r="D86" s="134"/>
      <c r="E86" s="95"/>
      <c r="F86" s="57"/>
    </row>
    <row r="87" spans="1:6" ht="12.75">
      <c r="A87" s="45"/>
      <c r="B87" s="45"/>
      <c r="C87" s="134"/>
      <c r="D87" s="134"/>
      <c r="E87" s="95"/>
      <c r="F87" s="57"/>
    </row>
    <row r="88" spans="1:11" ht="22.5">
      <c r="A88" s="70" t="s">
        <v>42</v>
      </c>
      <c r="B88" s="71" t="s">
        <v>68</v>
      </c>
      <c r="C88" s="135" t="s">
        <v>20</v>
      </c>
      <c r="D88" s="135" t="s">
        <v>0</v>
      </c>
      <c r="E88" s="96" t="s">
        <v>1</v>
      </c>
      <c r="F88" s="61" t="s">
        <v>2</v>
      </c>
      <c r="G88" s="62" t="s">
        <v>17</v>
      </c>
      <c r="H88" s="62" t="s">
        <v>17</v>
      </c>
      <c r="I88" s="62" t="s">
        <v>3</v>
      </c>
      <c r="J88" s="62" t="s">
        <v>19</v>
      </c>
      <c r="K88" s="63" t="s">
        <v>58</v>
      </c>
    </row>
    <row r="89" spans="1:11" ht="12.75">
      <c r="A89" s="137">
        <v>1</v>
      </c>
      <c r="B89" s="51" t="s">
        <v>52</v>
      </c>
      <c r="C89" s="126" t="s">
        <v>55</v>
      </c>
      <c r="D89" s="129">
        <v>50</v>
      </c>
      <c r="E89" s="100">
        <v>0</v>
      </c>
      <c r="F89" s="56">
        <v>8</v>
      </c>
      <c r="G89" s="58">
        <f>E89*1.08</f>
        <v>0</v>
      </c>
      <c r="H89" s="58"/>
      <c r="I89" s="58">
        <f>E89*D89</f>
        <v>0</v>
      </c>
      <c r="J89" s="58">
        <f>G89*D89</f>
        <v>0</v>
      </c>
      <c r="K89" s="15"/>
    </row>
    <row r="90" spans="1:11" ht="12.75">
      <c r="A90" s="137">
        <v>2</v>
      </c>
      <c r="B90" s="51" t="s">
        <v>53</v>
      </c>
      <c r="C90" s="126" t="s">
        <v>55</v>
      </c>
      <c r="D90" s="129">
        <v>50</v>
      </c>
      <c r="E90" s="100">
        <v>0</v>
      </c>
      <c r="F90" s="56">
        <v>8</v>
      </c>
      <c r="G90" s="58">
        <f>E90*1.08</f>
        <v>0</v>
      </c>
      <c r="H90" s="58"/>
      <c r="I90" s="58">
        <f>E90*D90</f>
        <v>0</v>
      </c>
      <c r="J90" s="58">
        <f>G90*D90</f>
        <v>0</v>
      </c>
      <c r="K90" s="15"/>
    </row>
    <row r="91" spans="1:11" ht="12.75">
      <c r="A91" s="50"/>
      <c r="B91" s="50"/>
      <c r="C91" s="66"/>
      <c r="D91" s="66"/>
      <c r="E91" s="99"/>
      <c r="F91" s="56"/>
      <c r="G91" s="58"/>
      <c r="H91" s="58"/>
      <c r="I91" s="58">
        <f>SUM(I89:I90)</f>
        <v>0</v>
      </c>
      <c r="J91" s="58">
        <f>SUM(J89:J90)</f>
        <v>0</v>
      </c>
      <c r="K91" s="15"/>
    </row>
    <row r="92" spans="1:6" ht="12.75">
      <c r="A92" s="45"/>
      <c r="B92" s="45"/>
      <c r="C92" s="134"/>
      <c r="D92" s="134"/>
      <c r="E92" s="95"/>
      <c r="F92" s="57"/>
    </row>
    <row r="93" spans="1:6" ht="12.75">
      <c r="A93" s="45"/>
      <c r="B93" s="45"/>
      <c r="C93" s="134"/>
      <c r="D93" s="134"/>
      <c r="E93" s="95"/>
      <c r="F93" s="57"/>
    </row>
    <row r="94" spans="1:11" ht="22.5">
      <c r="A94" s="70" t="s">
        <v>42</v>
      </c>
      <c r="B94" s="71" t="s">
        <v>69</v>
      </c>
      <c r="C94" s="135" t="s">
        <v>20</v>
      </c>
      <c r="D94" s="135" t="s">
        <v>0</v>
      </c>
      <c r="E94" s="96" t="s">
        <v>1</v>
      </c>
      <c r="F94" s="61" t="s">
        <v>2</v>
      </c>
      <c r="G94" s="62" t="s">
        <v>17</v>
      </c>
      <c r="H94" s="62" t="s">
        <v>17</v>
      </c>
      <c r="I94" s="62" t="s">
        <v>3</v>
      </c>
      <c r="J94" s="62" t="s">
        <v>19</v>
      </c>
      <c r="K94" s="63" t="s">
        <v>58</v>
      </c>
    </row>
    <row r="95" spans="1:11" ht="25.5">
      <c r="A95" s="75">
        <v>1</v>
      </c>
      <c r="B95" s="51" t="s">
        <v>54</v>
      </c>
      <c r="C95" s="75" t="s">
        <v>55</v>
      </c>
      <c r="D95" s="129">
        <v>750</v>
      </c>
      <c r="E95" s="81">
        <v>0</v>
      </c>
      <c r="F95" s="68">
        <v>8</v>
      </c>
      <c r="G95" s="69">
        <f>E95*1.08</f>
        <v>0</v>
      </c>
      <c r="H95" s="69"/>
      <c r="I95" s="69">
        <f>E95*D95</f>
        <v>0</v>
      </c>
      <c r="J95" s="69">
        <f>G95*D95</f>
        <v>0</v>
      </c>
      <c r="K95" s="15"/>
    </row>
    <row r="96" spans="1:11" ht="12.75">
      <c r="A96" s="50"/>
      <c r="B96" s="50"/>
      <c r="C96" s="66"/>
      <c r="D96" s="50"/>
      <c r="E96" s="55"/>
      <c r="F96" s="68"/>
      <c r="G96" s="69"/>
      <c r="H96" s="69"/>
      <c r="I96" s="69">
        <f>SUM(I95)</f>
        <v>0</v>
      </c>
      <c r="J96" s="69">
        <f>SUM(J95)</f>
        <v>0</v>
      </c>
      <c r="K96" s="15"/>
    </row>
    <row r="97" spans="1:2" ht="12.75">
      <c r="A97" s="52"/>
      <c r="B97" s="52"/>
    </row>
    <row r="99" spans="9:10" ht="12.75">
      <c r="I99" s="59"/>
      <c r="J99" s="59"/>
    </row>
    <row r="102" ht="12.75">
      <c r="G102" s="60"/>
    </row>
    <row r="103" ht="12.75">
      <c r="K103" s="12">
        <v>0</v>
      </c>
    </row>
  </sheetData>
  <sheetProtection/>
  <conditionalFormatting sqref="E61:E62">
    <cfRule type="expression" priority="1" dxfId="1" stopIfTrue="1">
      <formula>$G61=Arkusz1!#REF!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2019-10-29T12:09:42Z</cp:lastPrinted>
  <dcterms:created xsi:type="dcterms:W3CDTF">2011-04-10T14:32:04Z</dcterms:created>
  <dcterms:modified xsi:type="dcterms:W3CDTF">2019-10-30T11:57:32Z</dcterms:modified>
  <cp:category/>
  <cp:version/>
  <cp:contentType/>
  <cp:contentStatus/>
</cp:coreProperties>
</file>