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74" activeTab="0"/>
  </bookViews>
  <sheets>
    <sheet name="Arkusz1" sheetId="1" r:id="rId1"/>
  </sheets>
  <definedNames>
    <definedName name="_xlnm.Print_Area" localSheetId="0">'Arkusz1'!$A$1:$J$104</definedName>
  </definedNames>
  <calcPr fullCalcOnLoad="1"/>
</workbook>
</file>

<file path=xl/sharedStrings.xml><?xml version="1.0" encoding="utf-8"?>
<sst xmlns="http://schemas.openxmlformats.org/spreadsheetml/2006/main" count="122" uniqueCount="48">
  <si>
    <t>Lp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</si>
  <si>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</si>
  <si>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</si>
  <si>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</si>
  <si>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</si>
  <si>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</si>
  <si>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</si>
  <si>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</si>
  <si>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 xml:space="preserve">Nazwa handlowa </t>
  </si>
  <si>
    <t>Pakiet nr 5</t>
  </si>
  <si>
    <t>op</t>
  </si>
  <si>
    <t>Załącznik nr 6 do SIWZ</t>
  </si>
  <si>
    <t>Formularz asortymentowo - cenowy</t>
  </si>
  <si>
    <t>Sprawa nr P/28/06/2017/LEK</t>
  </si>
  <si>
    <t>Remifentanyl proszek do sporządzania roztworu do wstrzykiwań im. iv.i infuzji iv.5 mg x 5</t>
  </si>
  <si>
    <t>ACIDUM BORICUM  x 1 KG</t>
  </si>
  <si>
    <t>ARGENTUM NITRICUM  X 5 G</t>
  </si>
  <si>
    <t>BALSAM PERUWIANSKI  X 50 G</t>
  </si>
  <si>
    <t>FORMALINUM 10% FARMACEUTYCZNA  X 1 KG</t>
  </si>
  <si>
    <t>GLICEROLUM 86%   X 1 KG</t>
  </si>
  <si>
    <t>GLUCOSUM  SUBST. 75 G</t>
  </si>
  <si>
    <t>KALIUM CHLORATUM  X 1 KG</t>
  </si>
  <si>
    <t>NATRIUM TETRABORICUM  X 1 KG</t>
  </si>
  <si>
    <t>NEOMYCINI SULFAS  X 25 G</t>
  </si>
  <si>
    <t>PARAFFINUM LIQUIDUM   X 0,8 KG</t>
  </si>
  <si>
    <t>PARAFFINUM SOLIDUM  TAFLA X 5 KG</t>
  </si>
  <si>
    <t>HYDROGENIUM PEROXYDATUM 30 %    X 1 KG</t>
  </si>
  <si>
    <t>TALCUM   COEL SUBST. X 100 G</t>
  </si>
  <si>
    <t>VASELINUM ALBUM   X 1 KG</t>
  </si>
  <si>
    <t>SPIRYTUS SALICYLOWY X 0,8 KG</t>
  </si>
  <si>
    <t xml:space="preserve">Pakiet nr 1 </t>
  </si>
  <si>
    <t>Pakiet nr 2</t>
  </si>
  <si>
    <t>1.</t>
  </si>
  <si>
    <t>Erytropoetyna beta do podania podskórnego  2.000 j.m.</t>
  </si>
  <si>
    <t>1000j.m.</t>
  </si>
  <si>
    <t xml:space="preserve">Pakiet nr 3 </t>
  </si>
  <si>
    <t xml:space="preserve">Pakiet nr 4 </t>
  </si>
  <si>
    <t>Glikol metoksypolietylenowy epoetyny beta 100 mcg,120 mcg,150 mcg</t>
  </si>
  <si>
    <t>mcg</t>
  </si>
  <si>
    <t>Nadroparin calcium roztwór do wstrzykiwań sc. 2850j.u/0,3 ml x 10 amp</t>
  </si>
  <si>
    <t>OP</t>
  </si>
  <si>
    <t>Nadroparin calcium roztwór do wstrzykiwań sc. 5700j.u/0,6 ml x 10 amp</t>
  </si>
  <si>
    <t>Nadroparin calciumroztwór do wstrzykiwańsc.3800 j.u/0,4 ml x 10 amp</t>
  </si>
  <si>
    <t>Nadroparin calcium komplet roztwór do wstrzykiwań sc.9500ju+mini spike (10 szt)+strzykawka 1 ml (100 szt)</t>
  </si>
  <si>
    <t>Pakiet nr 6  Chemioterapia</t>
  </si>
  <si>
    <t>Acidum zoledronicum koncentrat do sporządzania roztworu do infuzji, 4 mg/100ml</t>
  </si>
  <si>
    <t>Vinblastini sulfas  proszek i rozpuszczalnik do sporządzania roztworu do wstrzykiwań, 5 mg x 10</t>
  </si>
  <si>
    <t>Pakiet nr 7  Chemioterapia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</si>
</sst>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 &quot;#,##0.00&quot;    &quot;;&quot;-&quot;#,##0.00&quot;    &quot;;&quot; -&quot;00&quot;    &quot;;&quot; &quot;@&quot; &quot;"/>
    <numFmt numFmtId="166" formatCode="0.0"/>
  </numFmts>
  <fonts count="42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5" fontId="28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Border="0" applyProtection="0">
      <alignment/>
    </xf>
    <xf numFmtId="0" fontId="1" fillId="0" borderId="0">
      <alignment/>
      <protection/>
    </xf>
    <xf numFmtId="0" fontId="28" fillId="0" borderId="0" applyNumberFormat="0" applyBorder="0" applyProtection="0">
      <alignment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 applyProtection="1">
      <alignment horizontal="center" vertical="center" wrapText="1"/>
      <protection/>
    </xf>
    <xf numFmtId="1" fontId="2" fillId="33" borderId="10" xfId="42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42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28" fillId="0" borderId="14" xfId="54" applyFont="1" applyFill="1" applyBorder="1" applyAlignment="1" applyProtection="1">
      <alignment horizontal="center"/>
      <protection/>
    </xf>
    <xf numFmtId="0" fontId="28" fillId="0" borderId="14" xfId="54" applyFont="1" applyFill="1" applyBorder="1" applyAlignment="1" applyProtection="1">
      <alignment wrapText="1" shrinkToFit="1"/>
      <protection/>
    </xf>
    <xf numFmtId="0" fontId="28" fillId="0" borderId="14" xfId="54" applyFont="1" applyFill="1" applyBorder="1" applyAlignment="1" applyProtection="1">
      <alignment horizontal="center" vertical="center" wrapText="1"/>
      <protection/>
    </xf>
    <xf numFmtId="0" fontId="28" fillId="0" borderId="14" xfId="54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" fontId="0" fillId="0" borderId="10" xfId="42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166" fontId="28" fillId="0" borderId="14" xfId="44" applyNumberFormat="1" applyFont="1" applyFill="1" applyBorder="1" applyAlignment="1">
      <alignment horizontal="center"/>
    </xf>
    <xf numFmtId="1" fontId="28" fillId="0" borderId="14" xfId="44" applyNumberFormat="1" applyFont="1" applyFill="1" applyBorder="1" applyAlignment="1">
      <alignment horizontal="center"/>
    </xf>
    <xf numFmtId="0" fontId="28" fillId="0" borderId="15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1" fontId="28" fillId="0" borderId="14" xfId="44" applyNumberFormat="1" applyFont="1" applyFill="1" applyBorder="1" applyAlignment="1">
      <alignment horizontal="center" vertical="center"/>
    </xf>
    <xf numFmtId="0" fontId="28" fillId="0" borderId="17" xfId="52" applyFont="1" applyFill="1" applyBorder="1" applyAlignment="1" applyProtection="1">
      <alignment wrapText="1"/>
      <protection/>
    </xf>
    <xf numFmtId="0" fontId="28" fillId="0" borderId="18" xfId="54" applyFont="1" applyFill="1" applyBorder="1" applyAlignment="1" applyProtection="1">
      <alignment horizontal="center"/>
      <protection/>
    </xf>
    <xf numFmtId="1" fontId="28" fillId="0" borderId="18" xfId="54" applyNumberFormat="1" applyFont="1" applyFill="1" applyBorder="1" applyAlignment="1" applyProtection="1">
      <alignment horizontal="center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left" wrapText="1"/>
      <protection/>
    </xf>
    <xf numFmtId="0" fontId="28" fillId="0" borderId="16" xfId="54" applyFont="1" applyFill="1" applyBorder="1" applyAlignment="1" applyProtection="1">
      <alignment horizontal="center"/>
      <protection/>
    </xf>
    <xf numFmtId="0" fontId="28" fillId="0" borderId="14" xfId="54" applyFont="1" applyFill="1" applyBorder="1" applyAlignment="1" applyProtection="1">
      <alignment horizontal="center" vertical="top"/>
      <protection/>
    </xf>
    <xf numFmtId="0" fontId="28" fillId="0" borderId="15" xfId="54" applyFont="1" applyFill="1" applyBorder="1" applyAlignment="1" applyProtection="1">
      <alignment vertical="center" wrapText="1"/>
      <protection/>
    </xf>
    <xf numFmtId="1" fontId="28" fillId="0" borderId="14" xfId="54" applyNumberFormat="1" applyFont="1" applyFill="1" applyBorder="1" applyAlignment="1" applyProtection="1">
      <alignment horizontal="center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1" fontId="28" fillId="0" borderId="14" xfId="54" applyNumberFormat="1" applyFont="1" applyFill="1" applyBorder="1" applyAlignment="1" applyProtection="1">
      <alignment horizontal="center" vertical="top"/>
      <protection/>
    </xf>
    <xf numFmtId="0" fontId="28" fillId="0" borderId="19" xfId="54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4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Normalny 9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6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workbookViewId="0" topLeftCell="A22">
      <selection activeCell="H58" sqref="H58"/>
    </sheetView>
  </sheetViews>
  <sheetFormatPr defaultColWidth="11.57421875" defaultRowHeight="12.75"/>
  <cols>
    <col min="1" max="1" width="6.28125" style="1" customWidth="1"/>
    <col min="2" max="2" width="75.28125" style="1" customWidth="1"/>
    <col min="3" max="3" width="19.7109375" style="1" customWidth="1"/>
    <col min="4" max="4" width="8.140625" style="1" customWidth="1"/>
    <col min="5" max="5" width="0" style="1" hidden="1" customWidth="1"/>
    <col min="6" max="6" width="10.421875" style="1" customWidth="1"/>
    <col min="7" max="8" width="15.421875" style="1" customWidth="1"/>
    <col min="9" max="10" width="17.28125" style="2" customWidth="1"/>
    <col min="11" max="12" width="9.57421875" style="3" customWidth="1"/>
    <col min="13" max="13" width="10.140625" style="3" customWidth="1"/>
    <col min="14" max="14" width="11.57421875" style="4" customWidth="1"/>
    <col min="15" max="16384" width="11.57421875" style="1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/>
      <c r="B2" s="40" t="s">
        <v>13</v>
      </c>
      <c r="C2" s="39"/>
      <c r="D2" s="39"/>
      <c r="E2" s="39"/>
      <c r="F2" s="39"/>
      <c r="G2" s="39"/>
      <c r="H2" s="42"/>
      <c r="I2" s="43" t="s">
        <v>11</v>
      </c>
      <c r="J2" s="39"/>
    </row>
    <row r="3" spans="1:10" ht="12.75">
      <c r="A3" s="39"/>
      <c r="B3" s="39"/>
      <c r="C3" s="41" t="s">
        <v>12</v>
      </c>
      <c r="D3" s="39"/>
      <c r="E3" s="39"/>
      <c r="F3" s="39"/>
      <c r="G3" s="39"/>
      <c r="H3" s="39"/>
      <c r="I3" s="39"/>
      <c r="J3" s="39"/>
    </row>
    <row r="4" spans="1:10" ht="12.75">
      <c r="A4" s="39"/>
      <c r="B4" s="39"/>
      <c r="C4" s="41"/>
      <c r="D4" s="39"/>
      <c r="E4" s="39"/>
      <c r="F4" s="39"/>
      <c r="G4" s="39"/>
      <c r="H4" s="39"/>
      <c r="I4" s="39"/>
      <c r="J4" s="39"/>
    </row>
    <row r="5" spans="1:10" ht="12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5" t="s">
        <v>0</v>
      </c>
      <c r="B6" s="6" t="s">
        <v>30</v>
      </c>
      <c r="C6" s="7" t="s">
        <v>8</v>
      </c>
      <c r="D6" s="7" t="s">
        <v>1</v>
      </c>
      <c r="E6" s="8" t="s">
        <v>2</v>
      </c>
      <c r="F6" s="9" t="s">
        <v>3</v>
      </c>
      <c r="G6" s="10" t="s">
        <v>4</v>
      </c>
      <c r="H6" s="11" t="s">
        <v>5</v>
      </c>
      <c r="I6" s="12" t="s">
        <v>6</v>
      </c>
      <c r="J6" s="13" t="s">
        <v>7</v>
      </c>
    </row>
    <row r="7" spans="1:10" ht="15" customHeight="1">
      <c r="A7" s="14">
        <v>1</v>
      </c>
      <c r="B7" s="47" t="s">
        <v>14</v>
      </c>
      <c r="C7" s="48"/>
      <c r="D7" s="49" t="s">
        <v>10</v>
      </c>
      <c r="E7" s="50">
        <v>8</v>
      </c>
      <c r="F7" s="50">
        <v>5</v>
      </c>
      <c r="G7" s="51">
        <f>H7/1.08</f>
        <v>0</v>
      </c>
      <c r="H7" s="52">
        <v>0</v>
      </c>
      <c r="I7" s="53">
        <f>F7*G7</f>
        <v>0</v>
      </c>
      <c r="J7" s="54">
        <f>F7*H7</f>
        <v>0</v>
      </c>
    </row>
    <row r="8" spans="1:10" ht="12.75">
      <c r="A8" s="19"/>
      <c r="B8" s="20"/>
      <c r="C8" s="15"/>
      <c r="D8" s="21"/>
      <c r="E8" s="22"/>
      <c r="F8" s="22"/>
      <c r="G8" s="23"/>
      <c r="H8" s="24"/>
      <c r="I8" s="25">
        <f>SUM(I7:I7)</f>
        <v>0</v>
      </c>
      <c r="J8" s="26">
        <f>SUM(J7:J7)</f>
        <v>0</v>
      </c>
    </row>
    <row r="10" spans="11:16" ht="12.75">
      <c r="K10"/>
      <c r="L10"/>
      <c r="M10"/>
      <c r="N10"/>
      <c r="O10"/>
      <c r="P10"/>
    </row>
    <row r="11" spans="1:16" ht="12.75">
      <c r="A11" s="27" t="s">
        <v>0</v>
      </c>
      <c r="B11" s="6" t="s">
        <v>31</v>
      </c>
      <c r="C11" s="7" t="s">
        <v>8</v>
      </c>
      <c r="D11" s="7" t="s">
        <v>1</v>
      </c>
      <c r="E11" s="8" t="s">
        <v>2</v>
      </c>
      <c r="F11" s="9" t="s">
        <v>3</v>
      </c>
      <c r="G11" s="11" t="s">
        <v>4</v>
      </c>
      <c r="H11" s="11" t="s">
        <v>5</v>
      </c>
      <c r="I11" s="13" t="s">
        <v>6</v>
      </c>
      <c r="J11" s="13" t="s">
        <v>7</v>
      </c>
      <c r="K11"/>
      <c r="L11"/>
      <c r="M11"/>
      <c r="N11"/>
      <c r="O11"/>
      <c r="P11"/>
    </row>
    <row r="12" spans="1:16" ht="12.75">
      <c r="A12" s="44">
        <v>1</v>
      </c>
      <c r="B12" s="45" t="s">
        <v>15</v>
      </c>
      <c r="C12" s="15"/>
      <c r="D12" s="16" t="s">
        <v>10</v>
      </c>
      <c r="E12" s="17">
        <v>8</v>
      </c>
      <c r="F12" s="55">
        <v>4.5</v>
      </c>
      <c r="G12" s="29">
        <f aca="true" t="shared" si="0" ref="G12:G26">H12/1.08</f>
        <v>0</v>
      </c>
      <c r="H12" s="31">
        <v>0</v>
      </c>
      <c r="I12" s="18">
        <f aca="true" t="shared" si="1" ref="I12:I26">F12*G12</f>
        <v>0</v>
      </c>
      <c r="J12" s="18">
        <f aca="true" t="shared" si="2" ref="J12:J26">F12*H12</f>
        <v>0</v>
      </c>
      <c r="K12"/>
      <c r="L12"/>
      <c r="M12"/>
      <c r="N12"/>
      <c r="O12"/>
      <c r="P12"/>
    </row>
    <row r="13" spans="1:16" ht="12.75" customHeight="1">
      <c r="A13" s="46">
        <v>2</v>
      </c>
      <c r="B13" s="45" t="s">
        <v>16</v>
      </c>
      <c r="C13" s="15"/>
      <c r="D13" s="16" t="s">
        <v>10</v>
      </c>
      <c r="E13" s="17"/>
      <c r="F13" s="56">
        <v>20</v>
      </c>
      <c r="G13" s="29">
        <f t="shared" si="0"/>
        <v>0</v>
      </c>
      <c r="H13" s="31">
        <v>0</v>
      </c>
      <c r="I13" s="18">
        <f t="shared" si="1"/>
        <v>0</v>
      </c>
      <c r="J13" s="18">
        <f t="shared" si="2"/>
        <v>0</v>
      </c>
      <c r="K13"/>
      <c r="L13"/>
      <c r="M13"/>
      <c r="N13"/>
      <c r="O13"/>
      <c r="P13"/>
    </row>
    <row r="14" spans="1:16" ht="12.75" customHeight="1">
      <c r="A14" s="44">
        <v>3</v>
      </c>
      <c r="B14" s="45" t="s">
        <v>17</v>
      </c>
      <c r="C14" s="15"/>
      <c r="D14" s="16" t="s">
        <v>10</v>
      </c>
      <c r="E14" s="17"/>
      <c r="F14" s="56">
        <v>3</v>
      </c>
      <c r="G14" s="29">
        <f t="shared" si="0"/>
        <v>0</v>
      </c>
      <c r="H14" s="31">
        <v>0</v>
      </c>
      <c r="I14" s="18">
        <f t="shared" si="1"/>
        <v>0</v>
      </c>
      <c r="J14" s="18">
        <f t="shared" si="2"/>
        <v>0</v>
      </c>
      <c r="K14"/>
      <c r="L14"/>
      <c r="M14"/>
      <c r="N14"/>
      <c r="O14"/>
      <c r="P14"/>
    </row>
    <row r="15" spans="1:16" ht="12.75" customHeight="1">
      <c r="A15" s="44">
        <v>5</v>
      </c>
      <c r="B15" s="45" t="s">
        <v>18</v>
      </c>
      <c r="C15" s="15"/>
      <c r="D15" s="16" t="s">
        <v>10</v>
      </c>
      <c r="E15" s="17"/>
      <c r="F15" s="56">
        <v>350</v>
      </c>
      <c r="G15" s="29">
        <f t="shared" si="0"/>
        <v>0</v>
      </c>
      <c r="H15" s="31">
        <v>0</v>
      </c>
      <c r="I15" s="18">
        <f t="shared" si="1"/>
        <v>0</v>
      </c>
      <c r="J15" s="18">
        <f t="shared" si="2"/>
        <v>0</v>
      </c>
      <c r="K15"/>
      <c r="L15"/>
      <c r="M15"/>
      <c r="N15"/>
      <c r="O15"/>
      <c r="P15"/>
    </row>
    <row r="16" spans="1:16" ht="12.75" customHeight="1">
      <c r="A16" s="46">
        <v>6</v>
      </c>
      <c r="B16" s="45" t="s">
        <v>19</v>
      </c>
      <c r="C16" s="15"/>
      <c r="D16" s="16" t="s">
        <v>10</v>
      </c>
      <c r="E16" s="17"/>
      <c r="F16" s="56">
        <v>40</v>
      </c>
      <c r="G16" s="29">
        <f t="shared" si="0"/>
        <v>0</v>
      </c>
      <c r="H16" s="31">
        <v>0</v>
      </c>
      <c r="I16" s="18">
        <f t="shared" si="1"/>
        <v>0</v>
      </c>
      <c r="J16" s="18">
        <f t="shared" si="2"/>
        <v>0</v>
      </c>
      <c r="K16"/>
      <c r="L16"/>
      <c r="M16"/>
      <c r="N16"/>
      <c r="O16"/>
      <c r="P16"/>
    </row>
    <row r="17" spans="1:16" ht="12.75" customHeight="1">
      <c r="A17" s="44">
        <v>7</v>
      </c>
      <c r="B17" s="45" t="s">
        <v>20</v>
      </c>
      <c r="C17" s="15"/>
      <c r="D17" s="16" t="s">
        <v>10</v>
      </c>
      <c r="E17" s="17"/>
      <c r="F17" s="56">
        <v>1500</v>
      </c>
      <c r="G17" s="29">
        <f t="shared" si="0"/>
        <v>0</v>
      </c>
      <c r="H17" s="31">
        <v>0</v>
      </c>
      <c r="I17" s="18">
        <f t="shared" si="1"/>
        <v>0</v>
      </c>
      <c r="J17" s="18">
        <f t="shared" si="2"/>
        <v>0</v>
      </c>
      <c r="K17"/>
      <c r="L17"/>
      <c r="M17"/>
      <c r="N17"/>
      <c r="O17"/>
      <c r="P17"/>
    </row>
    <row r="18" spans="1:16" ht="12.75" customHeight="1">
      <c r="A18" s="44">
        <v>8</v>
      </c>
      <c r="B18" s="45" t="s">
        <v>21</v>
      </c>
      <c r="C18" s="15"/>
      <c r="D18" s="16" t="s">
        <v>10</v>
      </c>
      <c r="E18" s="17"/>
      <c r="F18" s="56">
        <v>4</v>
      </c>
      <c r="G18" s="29">
        <f t="shared" si="0"/>
        <v>0</v>
      </c>
      <c r="H18" s="31">
        <v>0</v>
      </c>
      <c r="I18" s="18">
        <f t="shared" si="1"/>
        <v>0</v>
      </c>
      <c r="J18" s="18">
        <f t="shared" si="2"/>
        <v>0</v>
      </c>
      <c r="K18"/>
      <c r="L18"/>
      <c r="M18"/>
      <c r="N18"/>
      <c r="O18"/>
      <c r="P18"/>
    </row>
    <row r="19" spans="1:16" ht="12.75" customHeight="1">
      <c r="A19" s="46">
        <v>9</v>
      </c>
      <c r="B19" s="45" t="s">
        <v>22</v>
      </c>
      <c r="C19" s="15"/>
      <c r="D19" s="16" t="s">
        <v>10</v>
      </c>
      <c r="E19" s="17"/>
      <c r="F19" s="56">
        <v>4</v>
      </c>
      <c r="G19" s="29">
        <f t="shared" si="0"/>
        <v>0</v>
      </c>
      <c r="H19" s="31">
        <v>0</v>
      </c>
      <c r="I19" s="18">
        <f t="shared" si="1"/>
        <v>0</v>
      </c>
      <c r="J19" s="18">
        <f t="shared" si="2"/>
        <v>0</v>
      </c>
      <c r="K19"/>
      <c r="L19"/>
      <c r="M19"/>
      <c r="N19"/>
      <c r="O19"/>
      <c r="P19"/>
    </row>
    <row r="20" spans="1:16" ht="12.75" customHeight="1">
      <c r="A20" s="44">
        <v>10</v>
      </c>
      <c r="B20" s="45" t="s">
        <v>23</v>
      </c>
      <c r="C20" s="15"/>
      <c r="D20" s="16" t="s">
        <v>10</v>
      </c>
      <c r="E20" s="17"/>
      <c r="F20" s="56">
        <v>20</v>
      </c>
      <c r="G20" s="29">
        <f t="shared" si="0"/>
        <v>0</v>
      </c>
      <c r="H20" s="31">
        <v>0</v>
      </c>
      <c r="I20" s="18">
        <f t="shared" si="1"/>
        <v>0</v>
      </c>
      <c r="J20" s="18">
        <f t="shared" si="2"/>
        <v>0</v>
      </c>
      <c r="K20"/>
      <c r="L20"/>
      <c r="M20"/>
      <c r="N20"/>
      <c r="O20"/>
      <c r="P20"/>
    </row>
    <row r="21" spans="1:16" ht="12.75">
      <c r="A21" s="46">
        <v>11</v>
      </c>
      <c r="B21" s="45" t="s">
        <v>24</v>
      </c>
      <c r="C21" s="15"/>
      <c r="D21" s="16" t="s">
        <v>10</v>
      </c>
      <c r="E21" s="17"/>
      <c r="F21" s="56">
        <v>60</v>
      </c>
      <c r="G21" s="29">
        <f t="shared" si="0"/>
        <v>0</v>
      </c>
      <c r="H21" s="31">
        <v>0</v>
      </c>
      <c r="I21" s="18">
        <f t="shared" si="1"/>
        <v>0</v>
      </c>
      <c r="J21" s="18">
        <f t="shared" si="2"/>
        <v>0</v>
      </c>
      <c r="K21"/>
      <c r="L21"/>
      <c r="M21"/>
      <c r="N21"/>
      <c r="O21"/>
      <c r="P21"/>
    </row>
    <row r="22" spans="1:16" ht="12.75">
      <c r="A22" s="44">
        <v>12</v>
      </c>
      <c r="B22" s="45" t="s">
        <v>25</v>
      </c>
      <c r="C22" s="15"/>
      <c r="D22" s="16" t="s">
        <v>10</v>
      </c>
      <c r="E22" s="17"/>
      <c r="F22" s="56">
        <v>8</v>
      </c>
      <c r="G22" s="29">
        <f t="shared" si="0"/>
        <v>0</v>
      </c>
      <c r="H22" s="31">
        <v>0</v>
      </c>
      <c r="I22" s="18">
        <f t="shared" si="1"/>
        <v>0</v>
      </c>
      <c r="J22" s="18">
        <f t="shared" si="2"/>
        <v>0</v>
      </c>
      <c r="K22"/>
      <c r="L22"/>
      <c r="M22"/>
      <c r="N22"/>
      <c r="O22"/>
      <c r="P22"/>
    </row>
    <row r="23" spans="1:10" ht="12.75">
      <c r="A23" s="46">
        <v>13</v>
      </c>
      <c r="B23" s="45" t="s">
        <v>26</v>
      </c>
      <c r="C23" s="15"/>
      <c r="D23" s="16" t="s">
        <v>10</v>
      </c>
      <c r="E23" s="17"/>
      <c r="F23" s="56">
        <v>2</v>
      </c>
      <c r="G23" s="29">
        <f t="shared" si="0"/>
        <v>0</v>
      </c>
      <c r="H23" s="31">
        <v>0</v>
      </c>
      <c r="I23" s="18">
        <f t="shared" si="1"/>
        <v>0</v>
      </c>
      <c r="J23" s="18">
        <f t="shared" si="2"/>
        <v>0</v>
      </c>
    </row>
    <row r="24" spans="1:12" ht="12.75" customHeight="1">
      <c r="A24" s="46">
        <v>14</v>
      </c>
      <c r="B24" s="45" t="s">
        <v>27</v>
      </c>
      <c r="C24" s="15"/>
      <c r="D24" s="16" t="s">
        <v>10</v>
      </c>
      <c r="E24" s="30">
        <v>8</v>
      </c>
      <c r="F24" s="56">
        <v>5</v>
      </c>
      <c r="G24" s="29">
        <f t="shared" si="0"/>
        <v>0</v>
      </c>
      <c r="H24" s="31">
        <v>0</v>
      </c>
      <c r="I24" s="18">
        <f t="shared" si="1"/>
        <v>0</v>
      </c>
      <c r="J24" s="18">
        <f t="shared" si="2"/>
        <v>0</v>
      </c>
      <c r="L24" s="38"/>
    </row>
    <row r="25" spans="1:10" ht="12.75">
      <c r="A25" s="44">
        <v>15</v>
      </c>
      <c r="B25" s="45" t="s">
        <v>28</v>
      </c>
      <c r="C25" s="35"/>
      <c r="D25" s="16" t="s">
        <v>10</v>
      </c>
      <c r="E25" s="28"/>
      <c r="F25" s="56">
        <v>120</v>
      </c>
      <c r="G25" s="29">
        <f t="shared" si="0"/>
        <v>0</v>
      </c>
      <c r="H25" s="31">
        <v>0</v>
      </c>
      <c r="I25" s="18">
        <f t="shared" si="1"/>
        <v>0</v>
      </c>
      <c r="J25" s="18">
        <f t="shared" si="2"/>
        <v>0</v>
      </c>
    </row>
    <row r="26" spans="1:10" ht="12.75">
      <c r="A26" s="46">
        <v>16</v>
      </c>
      <c r="B26" s="45" t="s">
        <v>29</v>
      </c>
      <c r="C26" s="33"/>
      <c r="D26" s="16" t="s">
        <v>10</v>
      </c>
      <c r="E26" s="34">
        <v>8</v>
      </c>
      <c r="F26" s="56">
        <v>30</v>
      </c>
      <c r="G26" s="29">
        <f t="shared" si="0"/>
        <v>0</v>
      </c>
      <c r="H26" s="31">
        <v>0</v>
      </c>
      <c r="I26" s="18">
        <f t="shared" si="1"/>
        <v>0</v>
      </c>
      <c r="J26" s="18">
        <f t="shared" si="2"/>
        <v>0</v>
      </c>
    </row>
    <row r="27" spans="1:10" ht="12.75">
      <c r="A27" s="37"/>
      <c r="B27" s="32"/>
      <c r="C27" s="32"/>
      <c r="D27" s="32"/>
      <c r="E27" s="32"/>
      <c r="F27" s="32"/>
      <c r="G27" s="32"/>
      <c r="H27" s="32"/>
      <c r="I27" s="36">
        <f>SUM(I12:I26)</f>
        <v>0</v>
      </c>
      <c r="J27" s="36">
        <f>SUM(J12:J26)</f>
        <v>0</v>
      </c>
    </row>
    <row r="30" spans="1:10" ht="12.75">
      <c r="A30" s="5" t="s">
        <v>0</v>
      </c>
      <c r="B30" s="6" t="s">
        <v>35</v>
      </c>
      <c r="C30" s="7" t="s">
        <v>8</v>
      </c>
      <c r="D30" s="7" t="s">
        <v>1</v>
      </c>
      <c r="E30" s="8" t="s">
        <v>2</v>
      </c>
      <c r="F30" s="9" t="s">
        <v>3</v>
      </c>
      <c r="G30" s="10" t="s">
        <v>4</v>
      </c>
      <c r="H30" s="11" t="s">
        <v>5</v>
      </c>
      <c r="I30" s="12" t="s">
        <v>6</v>
      </c>
      <c r="J30" s="13" t="s">
        <v>7</v>
      </c>
    </row>
    <row r="31" spans="1:10" ht="14.25" customHeight="1">
      <c r="A31" s="44" t="s">
        <v>32</v>
      </c>
      <c r="B31" s="57" t="s">
        <v>33</v>
      </c>
      <c r="C31" s="58"/>
      <c r="D31" s="59" t="s">
        <v>34</v>
      </c>
      <c r="E31" s="60">
        <v>8</v>
      </c>
      <c r="F31" s="60">
        <v>4000</v>
      </c>
      <c r="G31" s="51">
        <f>H31/1.08</f>
        <v>0</v>
      </c>
      <c r="H31" s="52">
        <v>0</v>
      </c>
      <c r="I31" s="53">
        <f>F31*G31</f>
        <v>0</v>
      </c>
      <c r="J31" s="54">
        <f>F31*H31</f>
        <v>0</v>
      </c>
    </row>
    <row r="32" spans="1:10" ht="12.75">
      <c r="A32" s="19"/>
      <c r="B32" s="20"/>
      <c r="C32" s="15"/>
      <c r="D32" s="21"/>
      <c r="E32" s="22"/>
      <c r="F32" s="22"/>
      <c r="G32" s="23"/>
      <c r="H32" s="24"/>
      <c r="I32" s="25">
        <f>SUM(I31:I31)</f>
        <v>0</v>
      </c>
      <c r="J32" s="26">
        <f>SUM(J31:J31)</f>
        <v>0</v>
      </c>
    </row>
    <row r="35" spans="1:10" ht="12.75">
      <c r="A35" s="5" t="s">
        <v>0</v>
      </c>
      <c r="B35" s="6" t="s">
        <v>36</v>
      </c>
      <c r="C35" s="7" t="s">
        <v>8</v>
      </c>
      <c r="D35" s="7" t="s">
        <v>1</v>
      </c>
      <c r="E35" s="8" t="s">
        <v>2</v>
      </c>
      <c r="F35" s="9" t="s">
        <v>3</v>
      </c>
      <c r="G35" s="10" t="s">
        <v>4</v>
      </c>
      <c r="H35" s="11" t="s">
        <v>5</v>
      </c>
      <c r="I35" s="12" t="s">
        <v>6</v>
      </c>
      <c r="J35" s="13" t="s">
        <v>7</v>
      </c>
    </row>
    <row r="36" spans="1:10" ht="12.75">
      <c r="A36" s="64">
        <v>1</v>
      </c>
      <c r="B36" s="61" t="s">
        <v>37</v>
      </c>
      <c r="C36" s="58"/>
      <c r="D36" s="72" t="s">
        <v>38</v>
      </c>
      <c r="E36" s="62">
        <v>8</v>
      </c>
      <c r="F36" s="63">
        <v>30000</v>
      </c>
      <c r="G36" s="51">
        <f>H36/1.08</f>
        <v>0</v>
      </c>
      <c r="H36" s="52">
        <v>0</v>
      </c>
      <c r="I36" s="53">
        <f>F36*G36</f>
        <v>0</v>
      </c>
      <c r="J36" s="54">
        <f>F36*H36</f>
        <v>0</v>
      </c>
    </row>
    <row r="37" spans="1:10" ht="12.75">
      <c r="A37" s="19"/>
      <c r="B37" s="20"/>
      <c r="C37" s="15"/>
      <c r="D37" s="21"/>
      <c r="E37" s="22"/>
      <c r="F37" s="22"/>
      <c r="G37" s="23"/>
      <c r="H37" s="24"/>
      <c r="I37" s="25">
        <f>SUM(I36:I36)</f>
        <v>0</v>
      </c>
      <c r="J37" s="26">
        <f>SUM(J36:J36)</f>
        <v>0</v>
      </c>
    </row>
    <row r="40" spans="1:10" ht="12.75">
      <c r="A40" s="27" t="s">
        <v>0</v>
      </c>
      <c r="B40" s="6" t="s">
        <v>9</v>
      </c>
      <c r="C40" s="7" t="s">
        <v>8</v>
      </c>
      <c r="D40" s="7" t="s">
        <v>1</v>
      </c>
      <c r="E40" s="8" t="s">
        <v>2</v>
      </c>
      <c r="F40" s="9" t="s">
        <v>3</v>
      </c>
      <c r="G40" s="11" t="s">
        <v>4</v>
      </c>
      <c r="H40" s="11" t="s">
        <v>5</v>
      </c>
      <c r="I40" s="13" t="s">
        <v>6</v>
      </c>
      <c r="J40" s="13" t="s">
        <v>7</v>
      </c>
    </row>
    <row r="41" spans="1:10" ht="12.75">
      <c r="A41" s="67">
        <v>1</v>
      </c>
      <c r="B41" s="65" t="s">
        <v>39</v>
      </c>
      <c r="C41" s="58"/>
      <c r="D41" s="66" t="s">
        <v>40</v>
      </c>
      <c r="E41" s="56">
        <v>8</v>
      </c>
      <c r="F41" s="56">
        <v>1000</v>
      </c>
      <c r="G41" s="29">
        <f>H41/1.08</f>
        <v>0</v>
      </c>
      <c r="H41" s="31">
        <v>0</v>
      </c>
      <c r="I41" s="18">
        <f>F41*G41</f>
        <v>0</v>
      </c>
      <c r="J41" s="18">
        <f>F41*H41</f>
        <v>0</v>
      </c>
    </row>
    <row r="42" spans="1:10" ht="12.75">
      <c r="A42" s="67">
        <v>2</v>
      </c>
      <c r="B42" s="65" t="s">
        <v>41</v>
      </c>
      <c r="C42" s="58"/>
      <c r="D42" s="66" t="s">
        <v>40</v>
      </c>
      <c r="E42" s="56">
        <v>8</v>
      </c>
      <c r="F42" s="56">
        <v>150</v>
      </c>
      <c r="G42" s="29">
        <f>H42/1.08</f>
        <v>0</v>
      </c>
      <c r="H42" s="31">
        <v>0</v>
      </c>
      <c r="I42" s="18">
        <f>F42*G42</f>
        <v>0</v>
      </c>
      <c r="J42" s="18">
        <f>F42*H42</f>
        <v>0</v>
      </c>
    </row>
    <row r="43" spans="1:10" ht="12.75">
      <c r="A43" s="67">
        <v>3</v>
      </c>
      <c r="B43" s="65" t="s">
        <v>42</v>
      </c>
      <c r="C43" s="58"/>
      <c r="D43" s="66" t="s">
        <v>40</v>
      </c>
      <c r="E43" s="56">
        <v>8</v>
      </c>
      <c r="F43" s="56">
        <v>200</v>
      </c>
      <c r="G43" s="29">
        <f>H43/1.08</f>
        <v>0</v>
      </c>
      <c r="H43" s="31">
        <v>0</v>
      </c>
      <c r="I43" s="18">
        <f>F43*G43</f>
        <v>0</v>
      </c>
      <c r="J43" s="18">
        <f>F43*H43</f>
        <v>0</v>
      </c>
    </row>
    <row r="44" spans="1:10" ht="25.5">
      <c r="A44" s="67">
        <v>4</v>
      </c>
      <c r="B44" s="65" t="s">
        <v>43</v>
      </c>
      <c r="C44" s="58"/>
      <c r="D44" s="66" t="s">
        <v>40</v>
      </c>
      <c r="E44" s="56">
        <v>8</v>
      </c>
      <c r="F44" s="56">
        <v>150</v>
      </c>
      <c r="G44" s="29">
        <f>H44/1.08</f>
        <v>0</v>
      </c>
      <c r="H44" s="31">
        <v>0</v>
      </c>
      <c r="I44" s="18">
        <f>F44*G44</f>
        <v>0</v>
      </c>
      <c r="J44" s="18">
        <f>F44*H44</f>
        <v>0</v>
      </c>
    </row>
    <row r="45" spans="1:10" ht="12.75">
      <c r="A45" s="37"/>
      <c r="B45" s="32"/>
      <c r="C45" s="32"/>
      <c r="D45" s="32"/>
      <c r="E45" s="32"/>
      <c r="F45" s="32"/>
      <c r="G45" s="32"/>
      <c r="H45" s="32"/>
      <c r="I45" s="36">
        <f>SUM(I41:I44)</f>
        <v>0</v>
      </c>
      <c r="J45" s="36">
        <f>SUM(J41:J44)</f>
        <v>0</v>
      </c>
    </row>
    <row r="48" spans="1:10" ht="12.75">
      <c r="A48" s="5" t="s">
        <v>0</v>
      </c>
      <c r="B48" s="6" t="s">
        <v>44</v>
      </c>
      <c r="C48" s="7" t="s">
        <v>8</v>
      </c>
      <c r="D48" s="7" t="s">
        <v>1</v>
      </c>
      <c r="E48" s="8" t="s">
        <v>2</v>
      </c>
      <c r="F48" s="9" t="s">
        <v>3</v>
      </c>
      <c r="G48" s="10" t="s">
        <v>4</v>
      </c>
      <c r="H48" s="11" t="s">
        <v>5</v>
      </c>
      <c r="I48" s="12" t="s">
        <v>6</v>
      </c>
      <c r="J48" s="13" t="s">
        <v>7</v>
      </c>
    </row>
    <row r="49" spans="1:10" ht="12.75">
      <c r="A49" s="44">
        <v>1</v>
      </c>
      <c r="B49" s="68" t="s">
        <v>45</v>
      </c>
      <c r="C49" s="58"/>
      <c r="D49" s="66" t="s">
        <v>40</v>
      </c>
      <c r="E49" s="44">
        <v>8</v>
      </c>
      <c r="F49" s="69">
        <v>50</v>
      </c>
      <c r="G49" s="51">
        <f>H49/1.08</f>
        <v>0</v>
      </c>
      <c r="H49" s="52">
        <v>0</v>
      </c>
      <c r="I49" s="53">
        <f>F49*G49</f>
        <v>0</v>
      </c>
      <c r="J49" s="54">
        <f>F49*H49</f>
        <v>0</v>
      </c>
    </row>
    <row r="50" spans="1:10" ht="12.75">
      <c r="A50" s="19"/>
      <c r="B50" s="20"/>
      <c r="C50" s="15"/>
      <c r="D50" s="21"/>
      <c r="E50" s="22"/>
      <c r="F50" s="22"/>
      <c r="G50" s="23"/>
      <c r="H50" s="24"/>
      <c r="I50" s="25">
        <f>SUM(I49:I49)</f>
        <v>0</v>
      </c>
      <c r="J50" s="26">
        <f>SUM(J49:J49)</f>
        <v>0</v>
      </c>
    </row>
    <row r="53" spans="1:10" ht="12.75">
      <c r="A53" s="5" t="s">
        <v>0</v>
      </c>
      <c r="B53" s="6" t="s">
        <v>47</v>
      </c>
      <c r="C53" s="7" t="s">
        <v>8</v>
      </c>
      <c r="D53" s="7" t="s">
        <v>1</v>
      </c>
      <c r="E53" s="8" t="s">
        <v>2</v>
      </c>
      <c r="F53" s="9" t="s">
        <v>3</v>
      </c>
      <c r="G53" s="10" t="s">
        <v>4</v>
      </c>
      <c r="H53" s="11" t="s">
        <v>5</v>
      </c>
      <c r="I53" s="12" t="s">
        <v>6</v>
      </c>
      <c r="J53" s="13" t="s">
        <v>7</v>
      </c>
    </row>
    <row r="54" spans="1:10" ht="25.5">
      <c r="A54" s="67">
        <v>1</v>
      </c>
      <c r="B54" s="68" t="s">
        <v>46</v>
      </c>
      <c r="C54" s="58"/>
      <c r="D54" s="70" t="s">
        <v>40</v>
      </c>
      <c r="E54" s="67">
        <v>8</v>
      </c>
      <c r="F54" s="71">
        <v>2</v>
      </c>
      <c r="G54" s="51">
        <f>H54/1.08</f>
        <v>0</v>
      </c>
      <c r="H54" s="52">
        <v>0</v>
      </c>
      <c r="I54" s="53">
        <f>F54*G54</f>
        <v>0</v>
      </c>
      <c r="J54" s="54">
        <f>F54*H54</f>
        <v>0</v>
      </c>
    </row>
    <row r="55" spans="1:10" ht="12.75">
      <c r="A55" s="19"/>
      <c r="B55" s="20"/>
      <c r="C55" s="15"/>
      <c r="D55" s="21"/>
      <c r="E55" s="22"/>
      <c r="F55" s="22"/>
      <c r="G55" s="23"/>
      <c r="H55" s="24"/>
      <c r="I55" s="25">
        <f>SUM(I54:I54)</f>
        <v>0</v>
      </c>
      <c r="J55" s="26">
        <f>SUM(J54:J54)</f>
        <v>0</v>
      </c>
    </row>
  </sheetData>
  <sheetProtection selectLockedCells="1" selectUnlockedCells="1"/>
  <conditionalFormatting sqref="H21:H26">
    <cfRule type="expression" priority="11" dxfId="0" stopIfTrue="1">
      <formula>$G65122="#REF!"</formula>
    </cfRule>
  </conditionalFormatting>
  <conditionalFormatting sqref="H7">
    <cfRule type="expression" priority="20" dxfId="0" stopIfTrue="1">
      <formula>$G65003="#REF!"</formula>
    </cfRule>
  </conditionalFormatting>
  <conditionalFormatting sqref="H10:H20">
    <cfRule type="expression" priority="21" dxfId="0" stopIfTrue="1">
      <formula>$G65118="#REF!"</formula>
    </cfRule>
  </conditionalFormatting>
  <conditionalFormatting sqref="H31">
    <cfRule type="expression" priority="6" dxfId="0" stopIfTrue="1">
      <formula>$G65027="#REF!"</formula>
    </cfRule>
  </conditionalFormatting>
  <conditionalFormatting sqref="H36">
    <cfRule type="expression" priority="5" dxfId="0" stopIfTrue="1">
      <formula>$G65032="#REF!"</formula>
    </cfRule>
  </conditionalFormatting>
  <conditionalFormatting sqref="H40:H44">
    <cfRule type="expression" priority="4" dxfId="0" stopIfTrue="1">
      <formula>$G65148="#REF!"</formula>
    </cfRule>
  </conditionalFormatting>
  <conditionalFormatting sqref="H49">
    <cfRule type="expression" priority="2" dxfId="0" stopIfTrue="1">
      <formula>$G65045="#REF!"</formula>
    </cfRule>
  </conditionalFormatting>
  <conditionalFormatting sqref="H54">
    <cfRule type="expression" priority="1" dxfId="0" stopIfTrue="1">
      <formula>$G65050="#REF!"</formula>
    </cfRule>
  </conditionalFormatting>
  <printOptions/>
  <pageMargins left="0.7875" right="0.7875" top="1.0527777777777778" bottom="1.0527777777777778" header="0.7875" footer="0.7875"/>
  <pageSetup firstPageNumber="1" useFirstPageNumber="1" orientation="landscape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2017-06-20T07:26:58Z</cp:lastPrinted>
  <dcterms:created xsi:type="dcterms:W3CDTF">2016-09-07T07:41:54Z</dcterms:created>
  <dcterms:modified xsi:type="dcterms:W3CDTF">2017-06-20T07:27:16Z</dcterms:modified>
  <cp:category/>
  <cp:version/>
  <cp:contentType/>
  <cp:contentStatus/>
</cp:coreProperties>
</file>