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200" windowHeight="8385" activeTab="0"/>
  </bookViews>
  <sheets>
    <sheet name="Arkusz1" sheetId="1" r:id="rId1"/>
    <sheet name="Arkusz3" sheetId="2" state="hidden" r:id="rId2"/>
  </sheets>
  <definedNames/>
  <calcPr fullCalcOnLoad="1"/>
</workbook>
</file>

<file path=xl/sharedStrings.xml><?xml version="1.0" encoding="utf-8"?>
<sst xmlns="http://schemas.openxmlformats.org/spreadsheetml/2006/main" count="184" uniqueCount="68">
  <si>
    <t>ilość</t>
  </si>
  <si>
    <t>cena netto</t>
  </si>
  <si>
    <t>Vat</t>
  </si>
  <si>
    <t>wartość netto</t>
  </si>
  <si>
    <t>infarix IPV+HIB</t>
  </si>
  <si>
    <t>Engerix 10</t>
  </si>
  <si>
    <t>Engerix 20</t>
  </si>
  <si>
    <t>Synflorix Agnieszka chce 2-5rż</t>
  </si>
  <si>
    <t>Varilix</t>
  </si>
  <si>
    <t>op</t>
  </si>
  <si>
    <t>rotarix</t>
  </si>
  <si>
    <t>infarix hexa</t>
  </si>
  <si>
    <t>cervarix</t>
  </si>
  <si>
    <t>boostix polio</t>
  </si>
  <si>
    <t>Szczepionka przeciw ospie wietrznej, żywa,atenuowana do stosowania od 9 miesiąca zycia- proszek i rozpuszczalnik do sporządzania roztworu do wstrzykiwań 0,5 ml</t>
  </si>
  <si>
    <t>Szczepionka przeciw wirusowemu zapaleniu wątroby typu B (rDNA)  zawierająca oczyszczony, główny antygen powierchniowy wirusa, adsorbowany na wodorotlenku glinu do stosowania u osób od 16 roku życia    -  zawiesina do wstrzykiwań -1 ml</t>
  </si>
  <si>
    <t>Szczepionka przeciw błonicy, tężcowi, krztuścowi    (komponenta acelularna) poliomyelitis (inaktywowana) i haemophilus typ B (skoniugowana) wirusowemu zapaleniu wątroby typu B (rDNA   - proszek i zawiesina do sporządzania zawiesiny do wstrzykiwań</t>
  </si>
  <si>
    <t>Szczepionka przeciw wirusowi brodawczaka ludzkiego, rekombinowana, z adiuwantem, resorbowanazawierająca oczyszczone białka L1 dla dwóch typów wirusa HPV typu 16 i 18</t>
  </si>
  <si>
    <t>Szczepionka przeciw błonicy, tężcowi, krztuścowi    (bezkomórkowa,złożona) poliomyelitis (inaktywowana) adsorbowana, wskazana  do szczepienia przypominającego dzieci w wieku od lat 4, młodzieży oraz dorosłych</t>
  </si>
  <si>
    <t>Szczepionka przeciw zapaleniu żołądka i jelit spowodowanym zakażeniem rotawirusem, żywa, atenuowana do czynnej immunizacji niemowląt od 6 do 24 tygodnia - proszek  i rozpuszczalnik do sporządzania zawiesiny doustnej 1 ml</t>
  </si>
  <si>
    <t>Meningitec</t>
  </si>
  <si>
    <t>Szczepionka meningokokowa grupy C skoniugowana do stosowania u  niemowląt od 2 miesiąca życia, dzieci, młodzieży i dorosłych</t>
  </si>
  <si>
    <t>prevenar</t>
  </si>
  <si>
    <t>Szczepionka przeciw pneumokokom, polisacharydowa, skoniugowana, adsorbowana 10 walentna do stosowania od 6 tygodnia do 2 roku życia- zawiesina do wstrzykiwań w ampułko-strzykawkach 0,5 ml</t>
  </si>
  <si>
    <t>Szczepionka przeciw chorobom wywołanym przez Streptococcus pneumonie 13 walentna do stosowania od 6 tygodnia do 5 roku życia</t>
  </si>
  <si>
    <t xml:space="preserve">boostix </t>
  </si>
  <si>
    <t>cena brutto</t>
  </si>
  <si>
    <t>Lp</t>
  </si>
  <si>
    <t>wartość brutto</t>
  </si>
  <si>
    <t>j.m.</t>
  </si>
  <si>
    <t>Pakiet nr 1</t>
  </si>
  <si>
    <t>Pakiet nr 3</t>
  </si>
  <si>
    <t>Pakiet nr 2</t>
  </si>
  <si>
    <t>Szczepionka przeciw błonicy, tężcowi, krztuścowi (bezkomórkowa, złożona) poliomyelitis (inaktywowana) i haemopphilus typ b ( skoniugowana), adsorbowana proszek i zawiesina w amp-strz.</t>
  </si>
  <si>
    <t>Szczepionka przeciw grypie (rozszczepiony wirion), inaktywowana, zawiesina do wstrzykiwań 0,5 ml</t>
  </si>
  <si>
    <t>Szczepionka przeciw menigokokom grupy A, C, W-135, Y proszek i rozpuszczalnik do sporządzania roztworu do wstrzykiwań w amp.-strzyk</t>
  </si>
  <si>
    <t>Pakiet nr 4</t>
  </si>
  <si>
    <t>Szczepionka przeciw błonicy, tężcowi, krztuścowi (bezkomórkowa, złożona) poliomyelitis (inaktywowana) i haemopphilus typ b ( skoniugowana), wzw typu B adsorbowana proszek i zawiesina w amp-strz.</t>
  </si>
  <si>
    <t>Szczepionka przeciw wirusowi brodawczaka ludzkiego, rekombinowana,adsorbowana,resorbowana zawierająca oczyszczone białka L1 dla  typów wirusa HPV typu 6, 11, 16 i 18</t>
  </si>
  <si>
    <t xml:space="preserve">               Załącznik nr 5 do SIWZ</t>
  </si>
  <si>
    <t xml:space="preserve">                                                                                                                      Formularz asortymentowo-cenowy</t>
  </si>
  <si>
    <t>Załącznik nr 5 do SIWZ</t>
  </si>
  <si>
    <t>Sprawa nr P/42/08/2015/Sz</t>
  </si>
  <si>
    <t>Test paskowy do oznaczeń poziomu glukozy  we krwi x 50</t>
  </si>
  <si>
    <t>Methotrexatum roztwór do wstrzykiwań w ampułko-strzykawce, 50 mg/ml 0,3 ml</t>
  </si>
  <si>
    <t>amp-strz</t>
  </si>
  <si>
    <t>Methotrexatum roztwór do wstrzykiwań w ampułko-strzykawce, 50 mg/ml 0,4 ml</t>
  </si>
  <si>
    <t>Methotrexatum roztwór do wstrzykiwań w ampułko-strzykawce, 50 mg/ml 0,5 ml</t>
  </si>
  <si>
    <t>Golimumab roztwór do wstrzykiwań 50mg/0,5ml x 1 wstrzykiwacz</t>
  </si>
  <si>
    <t>Toxinum botulinicum typum A ad iniectabile proszek do sporządzenia roztworu do wstrzykiwań, 100 Jednostek</t>
  </si>
  <si>
    <t>wymagane nieodpłatne dostarczenie 40 szt glukometrów,które wraz z pierwszą dostawą staną się własnością PZOZ. Glukometr powinien posiadać następujące parametry:</t>
  </si>
  <si>
    <t xml:space="preserve">1.metoda pomiaru - biosensoryczna </t>
  </si>
  <si>
    <t>2.wielkość próbki krwi -nie większa niż 0,7 mikrolitra</t>
  </si>
  <si>
    <t>3.zakres pomiaru-20-600mg/dl</t>
  </si>
  <si>
    <t xml:space="preserve">4.funkcja automatycznego kodowania pasków </t>
  </si>
  <si>
    <t>5.automatyczny wyrzut paska po badaniu</t>
  </si>
  <si>
    <t>Wymagane również dostarczenie płynów kontrolnych  w ilościach niezbędnych do prawidłowej eksploatacji w czasie obowiązywania umowy</t>
  </si>
  <si>
    <t>Nazwa handlowa</t>
  </si>
  <si>
    <t>Szczepionka przeciw błonicy, tężcowi, krztuścowi    (bezkomórkowa,złożona) poliomyelitis (inaktywowana) i haemophilus typ B (skoniugowana)       wskazana do czynego uodparniania dzieci od 2 do 36 miesiąca życia - proszek i zawiesina do sporządzania zawiesiny do wstrzykiwań amp.-strzyk 0,5 ml z zawiesiną DTPa-IPV + fiolka z proszkiem HiB</t>
  </si>
  <si>
    <t>Szczepionka przeciw wirusowemu zapaleniu wątroby typu B (rDNA) zawierająca oczyszczony, główny antygen powierchniowy wirusa, adsorbowany na wodorotlenku glinu do stosowania u noworodków, dzieci i młodzieży do 15 roku życia włącznie -zawiesina do wstrzykiwań -0,5 ml</t>
  </si>
  <si>
    <t>Pakiet nr 5</t>
  </si>
  <si>
    <t>Pakiet nr 6</t>
  </si>
  <si>
    <t xml:space="preserve">Pakiet nr 8 program lekowy    </t>
  </si>
  <si>
    <t xml:space="preserve">Pakiet nr 9 program lekowy   </t>
  </si>
  <si>
    <t>Pakiet nr 10</t>
  </si>
  <si>
    <t xml:space="preserve">Pakiet nr 7 </t>
  </si>
  <si>
    <t>Szczepionka przeciw błonicy, tężcowi, krztuścowi    (bezkomórkowa,złożona) (inaktywowana) adsorbowana, wskazana  do szczepienia przypominającego dzieci w wieku od lat 4, młodzieży oraz dorosłych</t>
  </si>
  <si>
    <t>Szczepionka przeciw rotawirusowi ( żywa, doustna) do czynnego uodpornienia niemowląt od 6 do 32 tygodnia życia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</si>
</sst>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  <numFmt numFmtId="166" formatCode="[$-F400]h:mm:ss\ AM/PM"/>
    <numFmt numFmtId="167" formatCode="_-[$£-809]* #,##0.00_-;\-[$£-809]* #,##0.00_-;_-[$£-809]* &quot;-&quot;??_-;_-@_-"/>
    <numFmt numFmtId="168" formatCode="_-* #,##0.00\ [$zł-415]_-;\-* #,##0.00\ [$zł-415]_-;_-* &quot;-&quot;??\ [$zł-415]_-;_-@_-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10"/>
      <name val="Arial CE"/>
      <family val="0"/>
    </font>
    <font>
      <b/>
      <sz val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4" fontId="2" fillId="0" borderId="0" xfId="0" applyNumberFormat="1" applyFont="1" applyBorder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2" borderId="10" xfId="42" applyNumberFormat="1" applyFont="1" applyFill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wrapText="1"/>
    </xf>
    <xf numFmtId="4" fontId="2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Fill="1" applyBorder="1" applyAlignment="1">
      <alignment vertical="top"/>
    </xf>
    <xf numFmtId="3" fontId="2" fillId="0" borderId="10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 horizontal="right" vertical="top"/>
    </xf>
    <xf numFmtId="3" fontId="2" fillId="0" borderId="10" xfId="0" applyNumberFormat="1" applyFont="1" applyFill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4" fontId="2" fillId="0" borderId="10" xfId="0" applyNumberFormat="1" applyFont="1" applyFill="1" applyBorder="1" applyAlignment="1">
      <alignment horizontal="right" vertical="top" wrapText="1"/>
    </xf>
    <xf numFmtId="3" fontId="2" fillId="0" borderId="11" xfId="0" applyNumberFormat="1" applyFont="1" applyFill="1" applyBorder="1" applyAlignment="1">
      <alignment horizontal="right" vertical="top"/>
    </xf>
    <xf numFmtId="4" fontId="2" fillId="0" borderId="11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workbookViewId="0" topLeftCell="A55">
      <selection activeCell="N37" sqref="N37"/>
    </sheetView>
  </sheetViews>
  <sheetFormatPr defaultColWidth="8.796875" defaultRowHeight="14.25"/>
  <cols>
    <col min="1" max="1" width="3.3984375" style="13" bestFit="1" customWidth="1"/>
    <col min="2" max="2" width="68.5" style="13" customWidth="1"/>
    <col min="3" max="3" width="6.09765625" style="13" customWidth="1"/>
    <col min="4" max="4" width="7" style="13" customWidth="1"/>
    <col min="5" max="5" width="11" style="13" bestFit="1" customWidth="1"/>
    <col min="6" max="6" width="8.69921875" style="13" bestFit="1" customWidth="1"/>
    <col min="7" max="7" width="9.8984375" style="13" bestFit="1" customWidth="1"/>
    <col min="8" max="8" width="12.3984375" style="13" hidden="1" customWidth="1"/>
    <col min="9" max="9" width="11.5" style="13" bestFit="1" customWidth="1"/>
    <col min="10" max="10" width="12.09765625" style="13" bestFit="1" customWidth="1"/>
    <col min="11" max="11" width="11.69921875" style="13" customWidth="1"/>
    <col min="12" max="16384" width="9" style="13" customWidth="1"/>
  </cols>
  <sheetData>
    <row r="1" spans="1:9" ht="12.75">
      <c r="A1" s="13" t="s">
        <v>42</v>
      </c>
      <c r="H1" s="13" t="s">
        <v>39</v>
      </c>
      <c r="I1" s="13" t="s">
        <v>41</v>
      </c>
    </row>
    <row r="2" ht="12.75">
      <c r="B2" s="13" t="s">
        <v>40</v>
      </c>
    </row>
    <row r="5" spans="1:11" ht="25.5">
      <c r="A5" s="5" t="s">
        <v>27</v>
      </c>
      <c r="B5" s="6" t="s">
        <v>30</v>
      </c>
      <c r="C5" s="7" t="s">
        <v>29</v>
      </c>
      <c r="D5" s="7" t="s">
        <v>0</v>
      </c>
      <c r="E5" s="8" t="s">
        <v>1</v>
      </c>
      <c r="F5" s="8" t="s">
        <v>2</v>
      </c>
      <c r="G5" s="7" t="s">
        <v>26</v>
      </c>
      <c r="H5" s="7" t="s">
        <v>26</v>
      </c>
      <c r="I5" s="7" t="s">
        <v>3</v>
      </c>
      <c r="J5" s="7" t="s">
        <v>28</v>
      </c>
      <c r="K5" s="9" t="s">
        <v>57</v>
      </c>
    </row>
    <row r="6" spans="1:11" s="25" customFormat="1" ht="53.25" customHeight="1">
      <c r="A6" s="32">
        <v>1</v>
      </c>
      <c r="B6" s="30" t="s">
        <v>58</v>
      </c>
      <c r="C6" s="34" t="s">
        <v>9</v>
      </c>
      <c r="D6" s="34">
        <v>100</v>
      </c>
      <c r="E6" s="43">
        <f>G6/1.08</f>
        <v>0</v>
      </c>
      <c r="F6" s="44">
        <v>8</v>
      </c>
      <c r="G6" s="43">
        <v>0</v>
      </c>
      <c r="H6" s="43" t="s">
        <v>4</v>
      </c>
      <c r="I6" s="43">
        <f>D6*E6</f>
        <v>0</v>
      </c>
      <c r="J6" s="43">
        <f>G6*D6</f>
        <v>0</v>
      </c>
      <c r="K6" s="34"/>
    </row>
    <row r="7" spans="1:11" s="25" customFormat="1" ht="51">
      <c r="A7" s="32">
        <v>2</v>
      </c>
      <c r="B7" s="30" t="s">
        <v>59</v>
      </c>
      <c r="C7" s="34" t="s">
        <v>9</v>
      </c>
      <c r="D7" s="34">
        <v>50</v>
      </c>
      <c r="E7" s="43">
        <f aca="true" t="shared" si="0" ref="E7:E15">G7/1.08</f>
        <v>0</v>
      </c>
      <c r="F7" s="44">
        <v>8</v>
      </c>
      <c r="G7" s="43">
        <v>0</v>
      </c>
      <c r="H7" s="43" t="s">
        <v>5</v>
      </c>
      <c r="I7" s="43">
        <f aca="true" t="shared" si="1" ref="I7:I15">D7*E7</f>
        <v>0</v>
      </c>
      <c r="J7" s="43">
        <f aca="true" t="shared" si="2" ref="J7:J15">G7*D7</f>
        <v>0</v>
      </c>
      <c r="K7" s="34"/>
    </row>
    <row r="8" spans="1:11" s="25" customFormat="1" ht="38.25">
      <c r="A8" s="32">
        <v>3</v>
      </c>
      <c r="B8" s="30" t="s">
        <v>23</v>
      </c>
      <c r="C8" s="34" t="s">
        <v>9</v>
      </c>
      <c r="D8" s="34">
        <v>100</v>
      </c>
      <c r="E8" s="43">
        <f t="shared" si="0"/>
        <v>0</v>
      </c>
      <c r="F8" s="44">
        <v>8</v>
      </c>
      <c r="G8" s="43">
        <v>0</v>
      </c>
      <c r="H8" s="48" t="s">
        <v>7</v>
      </c>
      <c r="I8" s="43">
        <f t="shared" si="1"/>
        <v>0</v>
      </c>
      <c r="J8" s="43">
        <f t="shared" si="2"/>
        <v>0</v>
      </c>
      <c r="K8" s="34"/>
    </row>
    <row r="9" spans="1:11" s="25" customFormat="1" ht="25.5">
      <c r="A9" s="32">
        <v>4</v>
      </c>
      <c r="B9" s="30" t="s">
        <v>14</v>
      </c>
      <c r="C9" s="34" t="s">
        <v>9</v>
      </c>
      <c r="D9" s="34">
        <v>120</v>
      </c>
      <c r="E9" s="43">
        <f t="shared" si="0"/>
        <v>0</v>
      </c>
      <c r="F9" s="44">
        <v>8</v>
      </c>
      <c r="G9" s="43">
        <v>0</v>
      </c>
      <c r="H9" s="43" t="s">
        <v>8</v>
      </c>
      <c r="I9" s="43">
        <f t="shared" si="1"/>
        <v>0</v>
      </c>
      <c r="J9" s="43">
        <f t="shared" si="2"/>
        <v>0</v>
      </c>
      <c r="K9" s="34"/>
    </row>
    <row r="10" spans="1:11" s="25" customFormat="1" ht="38.25">
      <c r="A10" s="32">
        <v>5</v>
      </c>
      <c r="B10" s="30" t="s">
        <v>19</v>
      </c>
      <c r="C10" s="34" t="s">
        <v>9</v>
      </c>
      <c r="D10" s="34">
        <v>200</v>
      </c>
      <c r="E10" s="43">
        <f t="shared" si="0"/>
        <v>0</v>
      </c>
      <c r="F10" s="44">
        <v>8</v>
      </c>
      <c r="G10" s="43">
        <v>0</v>
      </c>
      <c r="H10" s="43" t="s">
        <v>10</v>
      </c>
      <c r="I10" s="43">
        <f t="shared" si="1"/>
        <v>0</v>
      </c>
      <c r="J10" s="43">
        <f t="shared" si="2"/>
        <v>0</v>
      </c>
      <c r="K10" s="34"/>
    </row>
    <row r="11" spans="1:11" s="25" customFormat="1" ht="38.25">
      <c r="A11" s="32">
        <v>6</v>
      </c>
      <c r="B11" s="30" t="s">
        <v>16</v>
      </c>
      <c r="C11" s="34" t="s">
        <v>9</v>
      </c>
      <c r="D11" s="34">
        <v>500</v>
      </c>
      <c r="E11" s="43">
        <f t="shared" si="0"/>
        <v>0</v>
      </c>
      <c r="F11" s="44">
        <v>8</v>
      </c>
      <c r="G11" s="43">
        <v>0</v>
      </c>
      <c r="H11" s="43" t="s">
        <v>11</v>
      </c>
      <c r="I11" s="43">
        <f t="shared" si="1"/>
        <v>0</v>
      </c>
      <c r="J11" s="43">
        <f t="shared" si="2"/>
        <v>0</v>
      </c>
      <c r="K11" s="34"/>
    </row>
    <row r="12" spans="1:11" s="25" customFormat="1" ht="27" customHeight="1">
      <c r="A12" s="32">
        <v>7</v>
      </c>
      <c r="B12" s="30" t="s">
        <v>17</v>
      </c>
      <c r="C12" s="34" t="s">
        <v>9</v>
      </c>
      <c r="D12" s="34">
        <v>30</v>
      </c>
      <c r="E12" s="43">
        <f t="shared" si="0"/>
        <v>0</v>
      </c>
      <c r="F12" s="44">
        <v>8</v>
      </c>
      <c r="G12" s="43">
        <v>0</v>
      </c>
      <c r="H12" s="43" t="s">
        <v>12</v>
      </c>
      <c r="I12" s="43">
        <f t="shared" si="1"/>
        <v>0</v>
      </c>
      <c r="J12" s="43">
        <f t="shared" si="2"/>
        <v>0</v>
      </c>
      <c r="K12" s="34"/>
    </row>
    <row r="13" spans="1:11" s="25" customFormat="1" ht="38.25">
      <c r="A13" s="32">
        <v>8</v>
      </c>
      <c r="B13" s="31" t="s">
        <v>18</v>
      </c>
      <c r="C13" s="35" t="s">
        <v>9</v>
      </c>
      <c r="D13" s="35">
        <v>100</v>
      </c>
      <c r="E13" s="43">
        <f t="shared" si="0"/>
        <v>0</v>
      </c>
      <c r="F13" s="49">
        <v>8</v>
      </c>
      <c r="G13" s="43">
        <v>0</v>
      </c>
      <c r="H13" s="50" t="s">
        <v>13</v>
      </c>
      <c r="I13" s="43">
        <f t="shared" si="1"/>
        <v>0</v>
      </c>
      <c r="J13" s="43">
        <f t="shared" si="2"/>
        <v>0</v>
      </c>
      <c r="K13" s="34"/>
    </row>
    <row r="14" spans="1:11" s="25" customFormat="1" ht="25.5">
      <c r="A14" s="33">
        <v>9</v>
      </c>
      <c r="B14" s="31" t="s">
        <v>35</v>
      </c>
      <c r="C14" s="35" t="s">
        <v>9</v>
      </c>
      <c r="D14" s="35">
        <v>100</v>
      </c>
      <c r="E14" s="43">
        <f t="shared" si="0"/>
        <v>0</v>
      </c>
      <c r="F14" s="49">
        <v>8</v>
      </c>
      <c r="G14" s="43">
        <v>0</v>
      </c>
      <c r="H14" s="50"/>
      <c r="I14" s="43">
        <f t="shared" si="1"/>
        <v>0</v>
      </c>
      <c r="J14" s="43">
        <f t="shared" si="2"/>
        <v>0</v>
      </c>
      <c r="K14" s="34"/>
    </row>
    <row r="15" spans="1:11" s="25" customFormat="1" ht="38.25">
      <c r="A15" s="32">
        <v>10</v>
      </c>
      <c r="B15" s="30" t="s">
        <v>66</v>
      </c>
      <c r="C15" s="34" t="s">
        <v>9</v>
      </c>
      <c r="D15" s="34">
        <v>50</v>
      </c>
      <c r="E15" s="43">
        <f t="shared" si="0"/>
        <v>0</v>
      </c>
      <c r="F15" s="44">
        <v>8</v>
      </c>
      <c r="G15" s="43">
        <v>0</v>
      </c>
      <c r="H15" s="43" t="s">
        <v>25</v>
      </c>
      <c r="I15" s="43">
        <f t="shared" si="1"/>
        <v>0</v>
      </c>
      <c r="J15" s="43">
        <f t="shared" si="2"/>
        <v>0</v>
      </c>
      <c r="K15" s="34"/>
    </row>
    <row r="16" spans="1:10" ht="12.75">
      <c r="A16" s="1"/>
      <c r="B16" s="2"/>
      <c r="C16" s="1"/>
      <c r="D16" s="3"/>
      <c r="E16" s="4"/>
      <c r="F16" s="4"/>
      <c r="G16" s="4"/>
      <c r="H16" s="4"/>
      <c r="I16" s="26">
        <f>SUM(I6:I15)</f>
        <v>0</v>
      </c>
      <c r="J16" s="26">
        <f>SUM(J6:J15)</f>
        <v>0</v>
      </c>
    </row>
    <row r="17" spans="1:10" ht="12.75">
      <c r="A17" s="1"/>
      <c r="B17" s="2"/>
      <c r="C17" s="1"/>
      <c r="D17" s="3"/>
      <c r="E17" s="4"/>
      <c r="F17" s="4"/>
      <c r="G17" s="4"/>
      <c r="H17" s="4"/>
      <c r="I17" s="26"/>
      <c r="J17" s="26"/>
    </row>
    <row r="18" spans="1:10" ht="12.75">
      <c r="A18" s="1"/>
      <c r="B18" s="2"/>
      <c r="C18" s="1"/>
      <c r="D18" s="3"/>
      <c r="E18" s="4"/>
      <c r="F18" s="4"/>
      <c r="G18" s="4"/>
      <c r="H18" s="4"/>
      <c r="I18" s="26"/>
      <c r="J18" s="26"/>
    </row>
    <row r="19" spans="1:11" ht="25.5">
      <c r="A19" s="5" t="s">
        <v>27</v>
      </c>
      <c r="B19" s="6" t="s">
        <v>32</v>
      </c>
      <c r="C19" s="7" t="s">
        <v>29</v>
      </c>
      <c r="D19" s="7" t="s">
        <v>0</v>
      </c>
      <c r="E19" s="8" t="s">
        <v>1</v>
      </c>
      <c r="F19" s="8" t="s">
        <v>2</v>
      </c>
      <c r="G19" s="7" t="s">
        <v>26</v>
      </c>
      <c r="H19" s="7" t="s">
        <v>26</v>
      </c>
      <c r="I19" s="7" t="s">
        <v>3</v>
      </c>
      <c r="J19" s="7" t="s">
        <v>28</v>
      </c>
      <c r="K19" s="9" t="s">
        <v>57</v>
      </c>
    </row>
    <row r="20" spans="1:11" ht="38.25">
      <c r="A20" s="32">
        <v>1</v>
      </c>
      <c r="B20" s="30" t="s">
        <v>15</v>
      </c>
      <c r="C20" s="34" t="s">
        <v>9</v>
      </c>
      <c r="D20" s="34">
        <v>100</v>
      </c>
      <c r="E20" s="43">
        <f>G20/1.08</f>
        <v>0</v>
      </c>
      <c r="F20" s="44">
        <v>8</v>
      </c>
      <c r="G20" s="43">
        <v>0</v>
      </c>
      <c r="H20" s="43" t="s">
        <v>6</v>
      </c>
      <c r="I20" s="43">
        <f>D20*E20</f>
        <v>0</v>
      </c>
      <c r="J20" s="43">
        <f>G20*D20</f>
        <v>0</v>
      </c>
      <c r="K20" s="21"/>
    </row>
    <row r="21" spans="1:10" ht="12.75">
      <c r="A21" s="3"/>
      <c r="B21" s="15"/>
      <c r="C21" s="3"/>
      <c r="D21" s="1"/>
      <c r="E21" s="4"/>
      <c r="F21" s="4"/>
      <c r="G21" s="4"/>
      <c r="H21" s="4"/>
      <c r="I21" s="26">
        <f>SUM(I20:I20)</f>
        <v>0</v>
      </c>
      <c r="J21" s="26">
        <f>SUM(J20:J20)</f>
        <v>0</v>
      </c>
    </row>
    <row r="22" spans="1:10" ht="12.75">
      <c r="A22" s="3"/>
      <c r="B22" s="15"/>
      <c r="C22" s="3"/>
      <c r="D22" s="1"/>
      <c r="E22" s="4"/>
      <c r="F22" s="4"/>
      <c r="G22" s="4"/>
      <c r="H22" s="4"/>
      <c r="I22" s="26"/>
      <c r="J22" s="26"/>
    </row>
    <row r="23" spans="1:10" ht="12.75">
      <c r="A23" s="1"/>
      <c r="B23" s="2"/>
      <c r="C23" s="1"/>
      <c r="D23" s="3"/>
      <c r="E23" s="1"/>
      <c r="F23" s="1"/>
      <c r="G23" s="4"/>
      <c r="H23" s="1"/>
      <c r="I23" s="3"/>
      <c r="J23" s="3"/>
    </row>
    <row r="24" spans="1:11" ht="25.5">
      <c r="A24" s="5" t="s">
        <v>27</v>
      </c>
      <c r="B24" s="6" t="s">
        <v>31</v>
      </c>
      <c r="C24" s="7" t="s">
        <v>29</v>
      </c>
      <c r="D24" s="7" t="s">
        <v>0</v>
      </c>
      <c r="E24" s="8" t="s">
        <v>1</v>
      </c>
      <c r="F24" s="8" t="s">
        <v>2</v>
      </c>
      <c r="G24" s="7" t="s">
        <v>26</v>
      </c>
      <c r="H24" s="7" t="s">
        <v>26</v>
      </c>
      <c r="I24" s="7" t="s">
        <v>3</v>
      </c>
      <c r="J24" s="7" t="s">
        <v>28</v>
      </c>
      <c r="K24" s="9" t="s">
        <v>57</v>
      </c>
    </row>
    <row r="25" spans="1:11" s="25" customFormat="1" ht="25.5">
      <c r="A25" s="21">
        <v>1</v>
      </c>
      <c r="B25" s="22" t="s">
        <v>21</v>
      </c>
      <c r="C25" s="21" t="s">
        <v>9</v>
      </c>
      <c r="D25" s="34">
        <v>100</v>
      </c>
      <c r="E25" s="23">
        <f>G25/1.08</f>
        <v>0</v>
      </c>
      <c r="F25" s="24">
        <v>8</v>
      </c>
      <c r="G25" s="23">
        <v>0</v>
      </c>
      <c r="H25" s="23" t="s">
        <v>20</v>
      </c>
      <c r="I25" s="23">
        <f>D25*E25</f>
        <v>0</v>
      </c>
      <c r="J25" s="23">
        <f>G25*D25</f>
        <v>0</v>
      </c>
      <c r="K25" s="21"/>
    </row>
    <row r="26" spans="1:10" ht="12.75">
      <c r="A26" s="3"/>
      <c r="B26" s="15"/>
      <c r="C26" s="3"/>
      <c r="D26" s="1"/>
      <c r="E26" s="4"/>
      <c r="F26" s="4"/>
      <c r="G26" s="4"/>
      <c r="H26" s="4"/>
      <c r="I26" s="26">
        <f>SUM(I25:I25)</f>
        <v>0</v>
      </c>
      <c r="J26" s="26">
        <f>SUM(J25:J25)</f>
        <v>0</v>
      </c>
    </row>
    <row r="27" spans="1:10" ht="12.75">
      <c r="A27" s="3"/>
      <c r="B27" s="15"/>
      <c r="C27" s="3"/>
      <c r="D27" s="1"/>
      <c r="E27" s="4"/>
      <c r="F27" s="4"/>
      <c r="G27" s="4"/>
      <c r="H27" s="4"/>
      <c r="I27" s="26"/>
      <c r="J27" s="26"/>
    </row>
    <row r="28" spans="1:10" ht="12.75">
      <c r="A28" s="3"/>
      <c r="B28" s="15"/>
      <c r="C28" s="3"/>
      <c r="D28" s="1"/>
      <c r="E28" s="4"/>
      <c r="F28" s="4"/>
      <c r="G28" s="4"/>
      <c r="H28" s="4"/>
      <c r="I28" s="26"/>
      <c r="J28" s="26"/>
    </row>
    <row r="29" spans="1:11" ht="25.5">
      <c r="A29" s="5" t="s">
        <v>27</v>
      </c>
      <c r="B29" s="6" t="s">
        <v>36</v>
      </c>
      <c r="C29" s="7" t="s">
        <v>29</v>
      </c>
      <c r="D29" s="7" t="s">
        <v>0</v>
      </c>
      <c r="E29" s="8" t="s">
        <v>1</v>
      </c>
      <c r="F29" s="8" t="s">
        <v>2</v>
      </c>
      <c r="G29" s="7" t="s">
        <v>26</v>
      </c>
      <c r="H29" s="7" t="s">
        <v>26</v>
      </c>
      <c r="I29" s="7" t="s">
        <v>3</v>
      </c>
      <c r="J29" s="7" t="s">
        <v>28</v>
      </c>
      <c r="K29" s="9" t="s">
        <v>57</v>
      </c>
    </row>
    <row r="30" spans="1:11" ht="25.5">
      <c r="A30" s="34">
        <v>2</v>
      </c>
      <c r="B30" s="22" t="s">
        <v>24</v>
      </c>
      <c r="C30" s="34" t="s">
        <v>9</v>
      </c>
      <c r="D30" s="34">
        <v>300</v>
      </c>
      <c r="E30" s="43">
        <f>G30/1.08</f>
        <v>0</v>
      </c>
      <c r="F30" s="44">
        <v>8</v>
      </c>
      <c r="G30" s="43">
        <v>0</v>
      </c>
      <c r="H30" s="43" t="s">
        <v>22</v>
      </c>
      <c r="I30" s="43">
        <f>D30*E30</f>
        <v>0</v>
      </c>
      <c r="J30" s="43">
        <f>G30*D30</f>
        <v>0</v>
      </c>
      <c r="K30" s="19"/>
    </row>
    <row r="31" spans="1:10" ht="12.75">
      <c r="A31" s="3"/>
      <c r="B31" s="15"/>
      <c r="C31" s="3"/>
      <c r="D31" s="1"/>
      <c r="E31" s="14"/>
      <c r="F31" s="1"/>
      <c r="G31" s="1"/>
      <c r="H31" s="1"/>
      <c r="I31" s="4">
        <f>SUM(I30)</f>
        <v>0</v>
      </c>
      <c r="J31" s="4">
        <f>SUM(J30)</f>
        <v>0</v>
      </c>
    </row>
    <row r="32" spans="1:10" ht="12.75">
      <c r="A32" s="3"/>
      <c r="B32" s="15"/>
      <c r="C32" s="3"/>
      <c r="D32" s="1"/>
      <c r="E32" s="14"/>
      <c r="F32" s="1"/>
      <c r="G32" s="1"/>
      <c r="H32" s="1"/>
      <c r="I32" s="4"/>
      <c r="J32" s="4"/>
    </row>
    <row r="33" s="1" customFormat="1" ht="12.75"/>
    <row r="34" spans="1:11" ht="25.5">
      <c r="A34" s="5" t="s">
        <v>27</v>
      </c>
      <c r="B34" s="6" t="s">
        <v>60</v>
      </c>
      <c r="C34" s="7" t="s">
        <v>29</v>
      </c>
      <c r="D34" s="7" t="s">
        <v>0</v>
      </c>
      <c r="E34" s="8" t="s">
        <v>1</v>
      </c>
      <c r="F34" s="8" t="s">
        <v>2</v>
      </c>
      <c r="G34" s="7" t="s">
        <v>26</v>
      </c>
      <c r="H34" s="7" t="s">
        <v>26</v>
      </c>
      <c r="I34" s="7" t="s">
        <v>3</v>
      </c>
      <c r="J34" s="7" t="s">
        <v>28</v>
      </c>
      <c r="K34" s="9" t="s">
        <v>57</v>
      </c>
    </row>
    <row r="35" spans="1:11" s="11" customFormat="1" ht="38.25">
      <c r="A35" s="37">
        <v>1</v>
      </c>
      <c r="B35" s="12" t="s">
        <v>33</v>
      </c>
      <c r="C35" s="37" t="s">
        <v>9</v>
      </c>
      <c r="D35" s="37">
        <v>250</v>
      </c>
      <c r="E35" s="45">
        <f>G35/1.08</f>
        <v>0</v>
      </c>
      <c r="F35" s="46">
        <v>8</v>
      </c>
      <c r="G35" s="45">
        <v>0</v>
      </c>
      <c r="H35" s="45"/>
      <c r="I35" s="45">
        <f>D35*E35</f>
        <v>0</v>
      </c>
      <c r="J35" s="45">
        <f>G35*D35</f>
        <v>0</v>
      </c>
      <c r="K35" s="10"/>
    </row>
    <row r="36" spans="1:11" s="11" customFormat="1" ht="25.5">
      <c r="A36" s="37">
        <v>2</v>
      </c>
      <c r="B36" s="12" t="s">
        <v>34</v>
      </c>
      <c r="C36" s="37" t="s">
        <v>9</v>
      </c>
      <c r="D36" s="37">
        <v>200</v>
      </c>
      <c r="E36" s="45">
        <f>G36/1.08</f>
        <v>0</v>
      </c>
      <c r="F36" s="46">
        <v>8</v>
      </c>
      <c r="G36" s="45">
        <v>0</v>
      </c>
      <c r="H36" s="45"/>
      <c r="I36" s="45">
        <f>D36*E36</f>
        <v>0</v>
      </c>
      <c r="J36" s="45">
        <f>G36*D36</f>
        <v>0</v>
      </c>
      <c r="K36" s="10"/>
    </row>
    <row r="37" spans="1:11" ht="38.25">
      <c r="A37" s="38">
        <v>3</v>
      </c>
      <c r="B37" s="12" t="s">
        <v>37</v>
      </c>
      <c r="C37" s="38" t="s">
        <v>9</v>
      </c>
      <c r="D37" s="38">
        <v>300</v>
      </c>
      <c r="E37" s="45">
        <f>G37/1.08</f>
        <v>0</v>
      </c>
      <c r="F37" s="47">
        <v>8</v>
      </c>
      <c r="G37" s="45">
        <v>0</v>
      </c>
      <c r="H37" s="47"/>
      <c r="I37" s="45">
        <f>D37*E37</f>
        <v>0</v>
      </c>
      <c r="J37" s="45">
        <f>G37*D37</f>
        <v>0</v>
      </c>
      <c r="K37" s="19"/>
    </row>
    <row r="38" spans="5:10" ht="12.75">
      <c r="E38" s="17"/>
      <c r="F38" s="17"/>
      <c r="G38" s="17"/>
      <c r="H38" s="17"/>
      <c r="I38" s="27">
        <f>SUM(I35:I37)</f>
        <v>0</v>
      </c>
      <c r="J38" s="27">
        <f>SUM(J35:J37)</f>
        <v>0</v>
      </c>
    </row>
    <row r="41" spans="1:11" ht="25.5">
      <c r="A41" s="5" t="s">
        <v>27</v>
      </c>
      <c r="B41" s="6" t="s">
        <v>61</v>
      </c>
      <c r="C41" s="7" t="s">
        <v>29</v>
      </c>
      <c r="D41" s="7" t="s">
        <v>0</v>
      </c>
      <c r="E41" s="8" t="s">
        <v>1</v>
      </c>
      <c r="F41" s="8" t="s">
        <v>2</v>
      </c>
      <c r="G41" s="7" t="s">
        <v>26</v>
      </c>
      <c r="H41" s="7" t="s">
        <v>26</v>
      </c>
      <c r="I41" s="7" t="s">
        <v>3</v>
      </c>
      <c r="J41" s="7" t="s">
        <v>28</v>
      </c>
      <c r="K41" s="9" t="s">
        <v>57</v>
      </c>
    </row>
    <row r="42" spans="1:11" s="25" customFormat="1" ht="25.5">
      <c r="A42" s="34">
        <v>1</v>
      </c>
      <c r="B42" s="22" t="s">
        <v>67</v>
      </c>
      <c r="C42" s="34" t="s">
        <v>9</v>
      </c>
      <c r="D42" s="34">
        <v>300</v>
      </c>
      <c r="E42" s="41">
        <f>G42/1.08</f>
        <v>0</v>
      </c>
      <c r="F42" s="42">
        <v>8</v>
      </c>
      <c r="G42" s="41">
        <v>0</v>
      </c>
      <c r="H42" s="41"/>
      <c r="I42" s="41">
        <f>D42*E42</f>
        <v>0</v>
      </c>
      <c r="J42" s="41">
        <f>D42*G42</f>
        <v>0</v>
      </c>
      <c r="K42" s="21"/>
    </row>
    <row r="43" spans="1:11" s="25" customFormat="1" ht="38.25">
      <c r="A43" s="34">
        <v>2</v>
      </c>
      <c r="B43" s="22" t="s">
        <v>38</v>
      </c>
      <c r="C43" s="34" t="s">
        <v>9</v>
      </c>
      <c r="D43" s="34">
        <v>30</v>
      </c>
      <c r="E43" s="41">
        <f>G43/1.08</f>
        <v>0</v>
      </c>
      <c r="F43" s="42">
        <v>8</v>
      </c>
      <c r="G43" s="41">
        <v>0</v>
      </c>
      <c r="H43" s="41"/>
      <c r="I43" s="41">
        <f>D43*E43</f>
        <v>0</v>
      </c>
      <c r="J43" s="41">
        <f>D43*G43</f>
        <v>0</v>
      </c>
      <c r="K43" s="21"/>
    </row>
    <row r="44" spans="5:10" ht="12.75">
      <c r="E44" s="17"/>
      <c r="F44" s="17"/>
      <c r="G44" s="17"/>
      <c r="H44" s="17"/>
      <c r="I44" s="27">
        <f>SUM(I42:I43)</f>
        <v>0</v>
      </c>
      <c r="J44" s="27">
        <f>SUM(J42:J43)</f>
        <v>0</v>
      </c>
    </row>
    <row r="45" spans="5:10" ht="12.75">
      <c r="E45" s="17"/>
      <c r="F45" s="17"/>
      <c r="G45" s="17"/>
      <c r="H45" s="17"/>
      <c r="I45" s="27"/>
      <c r="J45" s="27"/>
    </row>
    <row r="46" spans="5:10" ht="12.75">
      <c r="E46" s="17"/>
      <c r="F46" s="17"/>
      <c r="G46" s="17"/>
      <c r="H46" s="17"/>
      <c r="I46" s="27"/>
      <c r="J46" s="27"/>
    </row>
    <row r="47" spans="1:11" ht="25.5">
      <c r="A47" s="5" t="s">
        <v>27</v>
      </c>
      <c r="B47" s="6" t="s">
        <v>65</v>
      </c>
      <c r="C47" s="7" t="s">
        <v>29</v>
      </c>
      <c r="D47" s="7" t="s">
        <v>0</v>
      </c>
      <c r="E47" s="8" t="s">
        <v>1</v>
      </c>
      <c r="F47" s="8" t="s">
        <v>2</v>
      </c>
      <c r="G47" s="9" t="s">
        <v>26</v>
      </c>
      <c r="H47" s="9" t="s">
        <v>26</v>
      </c>
      <c r="I47" s="9" t="s">
        <v>3</v>
      </c>
      <c r="J47" s="9" t="s">
        <v>28</v>
      </c>
      <c r="K47" s="9" t="s">
        <v>57</v>
      </c>
    </row>
    <row r="48" spans="1:11" ht="12.75">
      <c r="A48" s="10">
        <v>1</v>
      </c>
      <c r="B48" s="19" t="s">
        <v>44</v>
      </c>
      <c r="C48" s="10" t="s">
        <v>45</v>
      </c>
      <c r="D48" s="39">
        <v>48</v>
      </c>
      <c r="E48" s="16">
        <f>G48/1.08</f>
        <v>0</v>
      </c>
      <c r="F48" s="18">
        <v>8</v>
      </c>
      <c r="G48" s="16">
        <v>0</v>
      </c>
      <c r="H48" s="16"/>
      <c r="I48" s="16">
        <f>D48*E48</f>
        <v>0</v>
      </c>
      <c r="J48" s="16">
        <f>G48*D48</f>
        <v>0</v>
      </c>
      <c r="K48" s="19"/>
    </row>
    <row r="49" spans="1:11" ht="12.75">
      <c r="A49" s="10">
        <v>2</v>
      </c>
      <c r="B49" s="19" t="s">
        <v>46</v>
      </c>
      <c r="C49" s="10" t="s">
        <v>45</v>
      </c>
      <c r="D49" s="39">
        <v>48</v>
      </c>
      <c r="E49" s="16">
        <f>G49/1.08</f>
        <v>0</v>
      </c>
      <c r="F49" s="18">
        <v>8</v>
      </c>
      <c r="G49" s="16">
        <v>0</v>
      </c>
      <c r="H49" s="16"/>
      <c r="I49" s="16">
        <f>D49*E49</f>
        <v>0</v>
      </c>
      <c r="J49" s="16">
        <f>G49*D49</f>
        <v>0</v>
      </c>
      <c r="K49" s="19"/>
    </row>
    <row r="50" spans="1:11" ht="12.75">
      <c r="A50" s="19">
        <v>3</v>
      </c>
      <c r="B50" s="19" t="s">
        <v>47</v>
      </c>
      <c r="C50" s="10" t="s">
        <v>45</v>
      </c>
      <c r="D50" s="40">
        <v>60</v>
      </c>
      <c r="E50" s="16">
        <f>G50/1.08</f>
        <v>0</v>
      </c>
      <c r="F50" s="20">
        <v>8</v>
      </c>
      <c r="G50" s="16">
        <v>0</v>
      </c>
      <c r="H50" s="20"/>
      <c r="I50" s="16">
        <f>D50*E50</f>
        <v>0</v>
      </c>
      <c r="J50" s="16">
        <f>G50*D50</f>
        <v>0</v>
      </c>
      <c r="K50" s="19"/>
    </row>
    <row r="51" spans="5:10" ht="12.75">
      <c r="E51" s="17"/>
      <c r="F51" s="17"/>
      <c r="G51" s="17"/>
      <c r="H51" s="17"/>
      <c r="I51" s="27">
        <f>SUM(I48:I50)</f>
        <v>0</v>
      </c>
      <c r="J51" s="27">
        <f>SUM(J48:J50)</f>
        <v>0</v>
      </c>
    </row>
    <row r="52" spans="5:10" ht="12.75">
      <c r="E52" s="17"/>
      <c r="F52" s="17"/>
      <c r="G52" s="17"/>
      <c r="H52" s="17"/>
      <c r="I52" s="27"/>
      <c r="J52" s="27"/>
    </row>
    <row r="53" spans="1:11" ht="25.5">
      <c r="A53" s="5" t="s">
        <v>27</v>
      </c>
      <c r="B53" s="6" t="s">
        <v>62</v>
      </c>
      <c r="C53" s="7" t="s">
        <v>29</v>
      </c>
      <c r="D53" s="7" t="s">
        <v>0</v>
      </c>
      <c r="E53" s="8" t="s">
        <v>1</v>
      </c>
      <c r="F53" s="8" t="s">
        <v>2</v>
      </c>
      <c r="G53" s="7" t="s">
        <v>26</v>
      </c>
      <c r="H53" s="7" t="s">
        <v>26</v>
      </c>
      <c r="I53" s="7" t="s">
        <v>3</v>
      </c>
      <c r="J53" s="7" t="s">
        <v>28</v>
      </c>
      <c r="K53" s="9" t="s">
        <v>57</v>
      </c>
    </row>
    <row r="54" spans="1:11" ht="12.75">
      <c r="A54" s="21">
        <v>1</v>
      </c>
      <c r="B54" s="19" t="s">
        <v>48</v>
      </c>
      <c r="C54" s="36" t="s">
        <v>9</v>
      </c>
      <c r="D54" s="51">
        <v>50</v>
      </c>
      <c r="E54" s="23">
        <f>G54/1.08</f>
        <v>0</v>
      </c>
      <c r="F54" s="24">
        <v>8</v>
      </c>
      <c r="G54" s="23">
        <v>0</v>
      </c>
      <c r="H54" s="23" t="s">
        <v>22</v>
      </c>
      <c r="I54" s="23">
        <f>D54*E54</f>
        <v>0</v>
      </c>
      <c r="J54" s="23">
        <f>G54*D54</f>
        <v>0</v>
      </c>
      <c r="K54" s="19"/>
    </row>
    <row r="55" spans="1:10" ht="12.75">
      <c r="A55" s="3"/>
      <c r="B55" s="15"/>
      <c r="C55" s="3"/>
      <c r="D55" s="1"/>
      <c r="E55" s="14"/>
      <c r="F55" s="1"/>
      <c r="G55" s="1"/>
      <c r="H55" s="1"/>
      <c r="I55" s="4">
        <f>SUM(I54)</f>
        <v>0</v>
      </c>
      <c r="J55" s="4">
        <f>SUM(J54)</f>
        <v>0</v>
      </c>
    </row>
    <row r="56" spans="1:10" ht="12.75">
      <c r="A56" s="3"/>
      <c r="B56" s="15"/>
      <c r="C56" s="3"/>
      <c r="D56" s="1"/>
      <c r="E56" s="14"/>
      <c r="F56" s="1"/>
      <c r="G56" s="1"/>
      <c r="H56" s="1"/>
      <c r="I56" s="4"/>
      <c r="J56" s="4"/>
    </row>
    <row r="57" spans="1:10" ht="12.75">
      <c r="A57" s="3"/>
      <c r="B57" s="15"/>
      <c r="C57" s="3"/>
      <c r="D57" s="1"/>
      <c r="E57" s="14"/>
      <c r="F57" s="1"/>
      <c r="G57" s="1"/>
      <c r="H57" s="1"/>
      <c r="I57" s="4"/>
      <c r="J57" s="4"/>
    </row>
    <row r="58" spans="1:11" ht="25.5">
      <c r="A58" s="5" t="s">
        <v>27</v>
      </c>
      <c r="B58" s="6" t="s">
        <v>63</v>
      </c>
      <c r="C58" s="7" t="s">
        <v>29</v>
      </c>
      <c r="D58" s="7" t="s">
        <v>0</v>
      </c>
      <c r="E58" s="8" t="s">
        <v>1</v>
      </c>
      <c r="F58" s="8" t="s">
        <v>2</v>
      </c>
      <c r="G58" s="7" t="s">
        <v>26</v>
      </c>
      <c r="H58" s="7" t="s">
        <v>26</v>
      </c>
      <c r="I58" s="7" t="s">
        <v>3</v>
      </c>
      <c r="J58" s="7" t="s">
        <v>28</v>
      </c>
      <c r="K58" s="9" t="s">
        <v>57</v>
      </c>
    </row>
    <row r="59" spans="1:11" ht="27.75" customHeight="1">
      <c r="A59" s="21">
        <v>1</v>
      </c>
      <c r="B59" s="29" t="s">
        <v>49</v>
      </c>
      <c r="C59" s="34" t="s">
        <v>9</v>
      </c>
      <c r="D59" s="34">
        <v>160</v>
      </c>
      <c r="E59" s="41">
        <f>G59/1.08</f>
        <v>0</v>
      </c>
      <c r="F59" s="42">
        <v>8</v>
      </c>
      <c r="G59" s="41">
        <v>0</v>
      </c>
      <c r="H59" s="41" t="s">
        <v>22</v>
      </c>
      <c r="I59" s="41">
        <f>D59*E59</f>
        <v>0</v>
      </c>
      <c r="J59" s="41">
        <f>G59*D59</f>
        <v>0</v>
      </c>
      <c r="K59" s="19"/>
    </row>
    <row r="60" spans="1:10" ht="12.75">
      <c r="A60" s="3"/>
      <c r="B60" s="15"/>
      <c r="C60" s="3"/>
      <c r="D60" s="1"/>
      <c r="E60" s="14"/>
      <c r="F60" s="1"/>
      <c r="G60" s="1"/>
      <c r="H60" s="1"/>
      <c r="I60" s="4">
        <f>SUM(I59)</f>
        <v>0</v>
      </c>
      <c r="J60" s="4">
        <f>SUM(J59)</f>
        <v>0</v>
      </c>
    </row>
    <row r="61" spans="1:10" ht="12.75">
      <c r="A61" s="3"/>
      <c r="B61" s="15"/>
      <c r="C61" s="3"/>
      <c r="D61" s="1"/>
      <c r="E61" s="14"/>
      <c r="F61" s="1"/>
      <c r="G61" s="1"/>
      <c r="H61" s="1"/>
      <c r="I61" s="4"/>
      <c r="J61" s="4"/>
    </row>
    <row r="62" spans="1:10" ht="12.75">
      <c r="A62" s="3"/>
      <c r="B62" s="15"/>
      <c r="C62" s="3"/>
      <c r="D62" s="1"/>
      <c r="E62" s="14"/>
      <c r="F62" s="1"/>
      <c r="G62" s="1"/>
      <c r="H62" s="1"/>
      <c r="I62" s="4"/>
      <c r="J62" s="4"/>
    </row>
    <row r="63" spans="1:11" ht="25.5">
      <c r="A63" s="5" t="s">
        <v>27</v>
      </c>
      <c r="B63" s="6" t="s">
        <v>64</v>
      </c>
      <c r="C63" s="7" t="s">
        <v>29</v>
      </c>
      <c r="D63" s="7" t="s">
        <v>0</v>
      </c>
      <c r="E63" s="8" t="s">
        <v>1</v>
      </c>
      <c r="F63" s="8" t="s">
        <v>2</v>
      </c>
      <c r="G63" s="7" t="s">
        <v>26</v>
      </c>
      <c r="H63" s="7" t="s">
        <v>26</v>
      </c>
      <c r="I63" s="7" t="s">
        <v>3</v>
      </c>
      <c r="J63" s="7" t="s">
        <v>28</v>
      </c>
      <c r="K63" s="9" t="s">
        <v>57</v>
      </c>
    </row>
    <row r="64" spans="1:11" ht="12.75">
      <c r="A64" s="21">
        <v>1</v>
      </c>
      <c r="B64" s="19" t="s">
        <v>43</v>
      </c>
      <c r="C64" s="36" t="s">
        <v>9</v>
      </c>
      <c r="D64" s="36">
        <v>1000</v>
      </c>
      <c r="E64" s="23">
        <f>G64/1.08</f>
        <v>0</v>
      </c>
      <c r="F64" s="24">
        <v>8</v>
      </c>
      <c r="G64" s="23">
        <v>0</v>
      </c>
      <c r="H64" s="23" t="s">
        <v>22</v>
      </c>
      <c r="I64" s="23">
        <f>D64*E64</f>
        <v>0</v>
      </c>
      <c r="J64" s="23">
        <f>G64*D64</f>
        <v>0</v>
      </c>
      <c r="K64" s="19"/>
    </row>
    <row r="65" spans="1:10" ht="12.75">
      <c r="A65" s="3"/>
      <c r="B65" s="15"/>
      <c r="C65" s="3"/>
      <c r="D65" s="1"/>
      <c r="E65" s="14"/>
      <c r="F65" s="1"/>
      <c r="G65" s="1"/>
      <c r="H65" s="1"/>
      <c r="I65" s="4">
        <f>SUM(I64)</f>
        <v>0</v>
      </c>
      <c r="J65" s="4">
        <f>SUM(J64)</f>
        <v>0</v>
      </c>
    </row>
    <row r="66" spans="2:10" ht="12.75">
      <c r="B66" s="13" t="s">
        <v>50</v>
      </c>
      <c r="E66" s="17"/>
      <c r="F66" s="17"/>
      <c r="G66" s="17"/>
      <c r="H66" s="17"/>
      <c r="I66" s="27"/>
      <c r="J66" s="27"/>
    </row>
    <row r="67" spans="5:10" ht="12.75">
      <c r="E67" s="17"/>
      <c r="F67" s="17"/>
      <c r="G67" s="17"/>
      <c r="H67" s="17"/>
      <c r="I67" s="27"/>
      <c r="J67" s="27"/>
    </row>
    <row r="68" spans="2:10" ht="12.75">
      <c r="B68" s="13" t="s">
        <v>51</v>
      </c>
      <c r="E68" s="17"/>
      <c r="F68" s="17"/>
      <c r="G68" s="17"/>
      <c r="H68" s="17"/>
      <c r="I68" s="27"/>
      <c r="J68" s="27"/>
    </row>
    <row r="69" spans="2:10" ht="12.75">
      <c r="B69" s="13" t="s">
        <v>52</v>
      </c>
      <c r="E69" s="17"/>
      <c r="F69" s="17"/>
      <c r="G69" s="17"/>
      <c r="H69" s="17"/>
      <c r="I69" s="27"/>
      <c r="J69" s="27"/>
    </row>
    <row r="70" spans="2:10" ht="12.75">
      <c r="B70" s="13" t="s">
        <v>53</v>
      </c>
      <c r="E70" s="17"/>
      <c r="F70" s="17"/>
      <c r="G70" s="17"/>
      <c r="H70" s="17"/>
      <c r="I70" s="27"/>
      <c r="J70" s="27"/>
    </row>
    <row r="71" spans="2:10" ht="12.75">
      <c r="B71" s="13" t="s">
        <v>54</v>
      </c>
      <c r="E71" s="17"/>
      <c r="F71" s="17"/>
      <c r="G71" s="17"/>
      <c r="H71" s="17"/>
      <c r="I71" s="27"/>
      <c r="J71" s="27"/>
    </row>
    <row r="72" spans="2:10" ht="12.75">
      <c r="B72" s="13" t="s">
        <v>55</v>
      </c>
      <c r="E72" s="17"/>
      <c r="F72" s="17"/>
      <c r="G72" s="17"/>
      <c r="H72" s="17"/>
      <c r="I72" s="27"/>
      <c r="J72" s="27"/>
    </row>
    <row r="73" spans="2:10" ht="12.75">
      <c r="B73" s="13" t="s">
        <v>56</v>
      </c>
      <c r="E73" s="17"/>
      <c r="F73" s="17"/>
      <c r="G73" s="17"/>
      <c r="H73" s="17"/>
      <c r="I73" s="27"/>
      <c r="J73" s="27"/>
    </row>
    <row r="74" spans="5:10" ht="12.75">
      <c r="E74" s="17"/>
      <c r="F74" s="17"/>
      <c r="G74" s="17"/>
      <c r="H74" s="17"/>
      <c r="I74" s="27"/>
      <c r="J74" s="27"/>
    </row>
    <row r="75" spans="5:10" ht="12.75">
      <c r="E75" s="17"/>
      <c r="F75" s="17"/>
      <c r="G75" s="17"/>
      <c r="H75" s="17"/>
      <c r="I75" s="27"/>
      <c r="J75" s="27"/>
    </row>
    <row r="76" spans="5:10" ht="12.75">
      <c r="E76" s="17"/>
      <c r="F76" s="17"/>
      <c r="G76" s="17"/>
      <c r="H76" s="17"/>
      <c r="I76" s="27"/>
      <c r="J76" s="27"/>
    </row>
    <row r="77" spans="5:10" ht="12.75">
      <c r="E77" s="17"/>
      <c r="F77" s="17"/>
      <c r="G77" s="17"/>
      <c r="H77" s="17"/>
      <c r="I77" s="27"/>
      <c r="J77" s="27"/>
    </row>
    <row r="78" spans="5:10" ht="12.75">
      <c r="E78" s="17"/>
      <c r="F78" s="17"/>
      <c r="G78" s="17"/>
      <c r="H78" s="17"/>
      <c r="I78" s="27"/>
      <c r="J78" s="27"/>
    </row>
    <row r="79" spans="5:10" ht="12.75">
      <c r="E79" s="17"/>
      <c r="F79" s="17"/>
      <c r="G79" s="17"/>
      <c r="H79" s="17"/>
      <c r="I79" s="27"/>
      <c r="J79" s="27"/>
    </row>
    <row r="80" spans="5:10" ht="12.75">
      <c r="E80" s="17"/>
      <c r="F80" s="17"/>
      <c r="G80" s="17"/>
      <c r="H80" s="17"/>
      <c r="I80" s="27"/>
      <c r="J80" s="27"/>
    </row>
    <row r="81" spans="5:10" ht="12.75">
      <c r="E81" s="17"/>
      <c r="F81" s="17"/>
      <c r="G81" s="17"/>
      <c r="H81" s="17"/>
      <c r="I81" s="27"/>
      <c r="J81" s="27"/>
    </row>
    <row r="82" spans="5:10" ht="12.75">
      <c r="E82" s="17"/>
      <c r="F82" s="17"/>
      <c r="G82" s="17"/>
      <c r="H82" s="17"/>
      <c r="I82" s="27"/>
      <c r="J82" s="27"/>
    </row>
    <row r="83" spans="5:10" ht="12.75">
      <c r="E83" s="17"/>
      <c r="F83" s="17"/>
      <c r="G83" s="17"/>
      <c r="H83" s="17"/>
      <c r="I83" s="27"/>
      <c r="J83" s="27"/>
    </row>
    <row r="84" spans="5:10" ht="12.75">
      <c r="E84" s="17"/>
      <c r="F84" s="17"/>
      <c r="G84" s="17"/>
      <c r="H84" s="17"/>
      <c r="I84" s="27"/>
      <c r="J84" s="27"/>
    </row>
    <row r="85" spans="5:10" ht="12.75">
      <c r="E85" s="17"/>
      <c r="F85" s="17"/>
      <c r="G85" s="17"/>
      <c r="H85" s="17"/>
      <c r="I85" s="27"/>
      <c r="J85" s="27"/>
    </row>
    <row r="86" spans="5:10" ht="12.75">
      <c r="E86" s="17"/>
      <c r="F86" s="17"/>
      <c r="G86" s="17"/>
      <c r="H86" s="17"/>
      <c r="I86" s="27"/>
      <c r="J86" s="27"/>
    </row>
    <row r="87" spans="5:10" ht="12.75">
      <c r="E87" s="17"/>
      <c r="F87" s="17"/>
      <c r="G87" s="17"/>
      <c r="H87" s="17"/>
      <c r="I87" s="27"/>
      <c r="J87" s="27"/>
    </row>
    <row r="88" spans="5:10" ht="12.75">
      <c r="E88" s="17"/>
      <c r="F88" s="17"/>
      <c r="G88" s="17"/>
      <c r="H88" s="17"/>
      <c r="I88" s="27"/>
      <c r="J88" s="27"/>
    </row>
    <row r="89" spans="5:10" ht="12.75">
      <c r="E89" s="17"/>
      <c r="F89" s="17"/>
      <c r="G89" s="17"/>
      <c r="H89" s="17"/>
      <c r="I89" s="27"/>
      <c r="J89" s="27"/>
    </row>
    <row r="90" spans="5:10" ht="12.75">
      <c r="E90" s="17"/>
      <c r="F90" s="17"/>
      <c r="G90" s="17"/>
      <c r="H90" s="17"/>
      <c r="I90" s="27"/>
      <c r="J90" s="27"/>
    </row>
    <row r="91" spans="5:10" ht="12.75">
      <c r="E91" s="17"/>
      <c r="F91" s="17"/>
      <c r="G91" s="17"/>
      <c r="H91" s="17"/>
      <c r="I91" s="27"/>
      <c r="J91" s="27"/>
    </row>
    <row r="92" spans="5:10" ht="12.75">
      <c r="E92" s="17"/>
      <c r="F92" s="17"/>
      <c r="G92" s="17"/>
      <c r="H92" s="17"/>
      <c r="I92" s="27"/>
      <c r="J92" s="27"/>
    </row>
    <row r="93" spans="5:10" ht="12.75">
      <c r="E93" s="17"/>
      <c r="F93" s="17"/>
      <c r="G93" s="17"/>
      <c r="H93" s="17"/>
      <c r="I93" s="27"/>
      <c r="J93" s="27"/>
    </row>
    <row r="94" spans="5:10" ht="12.75">
      <c r="E94" s="17"/>
      <c r="F94" s="17"/>
      <c r="G94" s="17"/>
      <c r="H94" s="17"/>
      <c r="I94" s="27"/>
      <c r="J94" s="27"/>
    </row>
    <row r="95" spans="5:10" ht="12.75">
      <c r="E95" s="17"/>
      <c r="F95" s="17"/>
      <c r="G95" s="17"/>
      <c r="H95" s="17"/>
      <c r="I95" s="27"/>
      <c r="J95" s="27"/>
    </row>
    <row r="96" spans="5:10" ht="12.75">
      <c r="E96" s="17"/>
      <c r="F96" s="17"/>
      <c r="G96" s="17"/>
      <c r="H96" s="17"/>
      <c r="I96" s="27"/>
      <c r="J96" s="27"/>
    </row>
    <row r="97" spans="5:10" ht="12.75">
      <c r="E97" s="17"/>
      <c r="F97" s="17"/>
      <c r="G97" s="17"/>
      <c r="H97" s="17"/>
      <c r="I97" s="27"/>
      <c r="J97" s="27"/>
    </row>
    <row r="98" spans="5:10" ht="12.75">
      <c r="E98" s="17"/>
      <c r="F98" s="17"/>
      <c r="G98" s="17"/>
      <c r="H98" s="17"/>
      <c r="I98" s="27"/>
      <c r="J98" s="27"/>
    </row>
    <row r="99" spans="5:10" ht="12.75">
      <c r="E99" s="17"/>
      <c r="F99" s="17"/>
      <c r="G99" s="17"/>
      <c r="H99" s="17"/>
      <c r="I99" s="27"/>
      <c r="J99" s="27"/>
    </row>
    <row r="100" spans="5:10" ht="12.75">
      <c r="E100" s="17"/>
      <c r="F100" s="17"/>
      <c r="G100" s="17"/>
      <c r="H100" s="17"/>
      <c r="I100" s="27"/>
      <c r="J100" s="27"/>
    </row>
    <row r="103" spans="7:10" ht="12.75">
      <c r="G103" s="28"/>
      <c r="H103" s="28"/>
      <c r="I103" s="27"/>
      <c r="J103" s="27"/>
    </row>
  </sheetData>
  <sheetProtection/>
  <printOptions/>
  <pageMargins left="0.7" right="0.7" top="0.75" bottom="0.75" header="0.3" footer="0.3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Waldemar Piórkowski</cp:lastModifiedBy>
  <cp:lastPrinted>2015-09-02T11:30:44Z</cp:lastPrinted>
  <dcterms:created xsi:type="dcterms:W3CDTF">2011-04-10T14:32:04Z</dcterms:created>
  <dcterms:modified xsi:type="dcterms:W3CDTF">2015-09-04T06:58:44Z</dcterms:modified>
  <cp:category/>
  <cp:version/>
  <cp:contentType/>
  <cp:contentStatus/>
</cp:coreProperties>
</file>