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25965" windowHeight="12780" activeTab="0"/>
  </bookViews>
  <sheets>
    <sheet name="Wykaz leków" sheetId="1" r:id="rId1"/>
  </sheets>
  <definedNames>
    <definedName name="_xlnm.Print_Area" localSheetId="0">'Wykaz leków'!$B$1:$L$77</definedName>
  </definedNames>
  <calcPr fullCalcOnLoad="1"/>
</workbook>
</file>

<file path=xl/sharedStrings.xml><?xml version="1.0" encoding="utf-8"?>
<sst xmlns="http://schemas.openxmlformats.org/spreadsheetml/2006/main" count="143" uniqueCount="56">
  <si>
    <t>GLUCOSUM  SUBST. 75 G</t>
  </si>
  <si>
    <t>Claritromycin pro suspensione 125mg/5 ml - 100 ml</t>
  </si>
  <si>
    <t>Lp</t>
  </si>
  <si>
    <t xml:space="preserve">ARGENTUM NITRICUM  </t>
  </si>
  <si>
    <t xml:space="preserve">BALSAM PERUWIANSKI  </t>
  </si>
  <si>
    <t xml:space="preserve">DETREOMYCYNA/CHLORAMPHENICOL </t>
  </si>
  <si>
    <t xml:space="preserve">GLICEROLUM 86%   </t>
  </si>
  <si>
    <t xml:space="preserve">KALIUM CHLORATUM  </t>
  </si>
  <si>
    <t xml:space="preserve">NATRIUM TETRABORICUM  </t>
  </si>
  <si>
    <t xml:space="preserve">NEOMYCINI SULFAS  </t>
  </si>
  <si>
    <t xml:space="preserve">PARAFFINUM LIQUIDUM   </t>
  </si>
  <si>
    <t xml:space="preserve">HYDROGENIUM PEROXYDATUM 30 %    </t>
  </si>
  <si>
    <t>RIVANOLUM /ETHACRIDINI LACTAS/</t>
  </si>
  <si>
    <t xml:space="preserve">VASELINUM ALBUM   </t>
  </si>
  <si>
    <t>G</t>
  </si>
  <si>
    <t>CHLORALUM HYDRATUM</t>
  </si>
  <si>
    <t>TALCUM   COEL SUBST. X 100 G</t>
  </si>
  <si>
    <t xml:space="preserve">ACIDUM BORICUM  </t>
  </si>
  <si>
    <t>SPIRYTUS SALICYLOWY</t>
  </si>
  <si>
    <t>Cynakalcet tabl.30 mg, 60 mg, 90 mg</t>
  </si>
  <si>
    <t>mg</t>
  </si>
  <si>
    <t>Denosumab roztw.do wstrzyk 60 mg/ml x 1 amp-strzyk.z automatycznym zabezpieczeniem igły</t>
  </si>
  <si>
    <t>OP</t>
  </si>
  <si>
    <t>GLUCOSUM  SUBST. 50 G</t>
  </si>
  <si>
    <t>Claritromycin proszek  do sporządzania roztworu do infuzji iv.  0,5g x 1</t>
  </si>
  <si>
    <t>J.m.</t>
  </si>
  <si>
    <t>% VAT</t>
  </si>
  <si>
    <t>KG</t>
  </si>
  <si>
    <t>prop ilość</t>
  </si>
  <si>
    <t>EPHEDRINUM HYDROCHLORICUM</t>
  </si>
  <si>
    <r>
      <t xml:space="preserve">Clarithromycin tabl.powl.  </t>
    </r>
    <r>
      <rPr>
        <sz val="10"/>
        <rFont val="Arial CE"/>
        <family val="0"/>
      </rPr>
      <t>500</t>
    </r>
    <r>
      <rPr>
        <sz val="10"/>
        <rFont val="Arial CE"/>
        <family val="2"/>
      </rPr>
      <t xml:space="preserve"> mg x 14</t>
    </r>
  </si>
  <si>
    <t>cena netto</t>
  </si>
  <si>
    <t>cena brutto</t>
  </si>
  <si>
    <t>wartość brutto</t>
  </si>
  <si>
    <t>wartość netto</t>
  </si>
  <si>
    <t>Claritromycin pro suspensione 250mg/5 ml - 100 ml</t>
  </si>
  <si>
    <t>Salbutamol płyn do nebulizacji 2 mg/ml-2,5 ml x 20</t>
  </si>
  <si>
    <t>Jałowy wodny 2% roztwór hydroksypropylometylocelulozy 30 ml</t>
  </si>
  <si>
    <t xml:space="preserve">FORMALINUM 10% FARMACEUTYCZNA  </t>
  </si>
  <si>
    <t>PARAFFINUM SOLIDUM  TAFLA 5 KG</t>
  </si>
  <si>
    <t>FIOL</t>
  </si>
  <si>
    <t>mcg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</si>
  <si>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</si>
  <si>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</si>
  <si>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</si>
  <si>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</si>
  <si>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</si>
  <si>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</si>
  <si>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</si>
  <si>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Nazwa handlowa</t>
  </si>
  <si>
    <t>wartość wadium</t>
  </si>
  <si>
    <t>Darbopoetyna α ampułkostrzykawki 10 mcg, 20 mcg, 30 mcg, 40 mcg, 60 mcg</t>
  </si>
  <si>
    <t>Pakiet nr 8 program lekowy</t>
  </si>
  <si>
    <t>Certolizumab pegol roztwór do wstrzykiwań 200 mg/ml x 2 amp.-strzyk</t>
  </si>
  <si>
    <t>Załącznik nr 5 do SIWZ</t>
  </si>
  <si>
    <t>Wykaz asortymentowo-cenowy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</si>
</sst>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[Red]\-#,##0.00\ 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4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42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1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42" applyNumberFormat="1" applyFont="1" applyFill="1" applyBorder="1" applyAlignment="1">
      <alignment horizontal="center" vertical="center" wrapText="1"/>
    </xf>
    <xf numFmtId="1" fontId="3" fillId="0" borderId="0" xfId="42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42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1" xfId="42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"/>
  <sheetViews>
    <sheetView tabSelected="1" view="pageBreakPreview" zoomScaleNormal="98" zoomScaleSheetLayoutView="100" workbookViewId="0" topLeftCell="B41">
      <selection activeCell="C73" sqref="C73"/>
    </sheetView>
  </sheetViews>
  <sheetFormatPr defaultColWidth="9.00390625" defaultRowHeight="12.75"/>
  <cols>
    <col min="1" max="1" width="5.25390625" style="31" hidden="1" customWidth="1"/>
    <col min="2" max="2" width="9.125" style="31" customWidth="1"/>
    <col min="3" max="3" width="40.625" style="41" customWidth="1"/>
    <col min="4" max="4" width="21.125" style="31" customWidth="1"/>
    <col min="5" max="5" width="16.625" style="31" customWidth="1"/>
    <col min="6" max="6" width="6.00390625" style="31" customWidth="1"/>
    <col min="7" max="7" width="13.375" style="31" customWidth="1"/>
    <col min="8" max="8" width="11.625" style="32" bestFit="1" customWidth="1"/>
    <col min="9" max="9" width="10.125" style="33" customWidth="1"/>
    <col min="10" max="10" width="15.375" style="33" customWidth="1"/>
    <col min="11" max="11" width="13.75390625" style="33" customWidth="1"/>
    <col min="12" max="12" width="8.625" style="0" customWidth="1"/>
  </cols>
  <sheetData>
    <row r="2" ht="12.75">
      <c r="I2" s="78" t="s">
        <v>54</v>
      </c>
    </row>
    <row r="3" ht="18">
      <c r="E3" s="79" t="s">
        <v>55</v>
      </c>
    </row>
    <row r="4" spans="1:12" ht="12.75">
      <c r="A4" s="1">
        <v>163</v>
      </c>
      <c r="B4" s="21"/>
      <c r="C4" s="10"/>
      <c r="D4" s="10"/>
      <c r="E4" s="13"/>
      <c r="F4" s="22"/>
      <c r="G4" s="23"/>
      <c r="H4" s="16"/>
      <c r="I4" s="17"/>
      <c r="J4" s="17"/>
      <c r="K4" s="17"/>
      <c r="L4" s="57"/>
    </row>
    <row r="5" spans="1:12" ht="12.75">
      <c r="A5" s="1">
        <v>164</v>
      </c>
      <c r="B5" s="11"/>
      <c r="C5" s="10"/>
      <c r="D5" s="10"/>
      <c r="E5" s="13"/>
      <c r="F5" s="22"/>
      <c r="G5" s="23"/>
      <c r="H5" s="16"/>
      <c r="I5" s="17"/>
      <c r="J5" s="17"/>
      <c r="K5" s="17"/>
      <c r="L5" s="57"/>
    </row>
    <row r="6" spans="1:12" ht="25.5">
      <c r="A6" s="1">
        <v>165</v>
      </c>
      <c r="B6" s="46" t="s">
        <v>2</v>
      </c>
      <c r="C6" s="62" t="s">
        <v>42</v>
      </c>
      <c r="D6" s="42" t="s">
        <v>49</v>
      </c>
      <c r="E6" s="42" t="s">
        <v>25</v>
      </c>
      <c r="F6" s="43" t="s">
        <v>26</v>
      </c>
      <c r="G6" s="43" t="s">
        <v>28</v>
      </c>
      <c r="H6" s="44" t="s">
        <v>31</v>
      </c>
      <c r="I6" s="44" t="s">
        <v>32</v>
      </c>
      <c r="J6" s="44" t="s">
        <v>34</v>
      </c>
      <c r="K6" s="44" t="s">
        <v>33</v>
      </c>
      <c r="L6" s="50" t="s">
        <v>50</v>
      </c>
    </row>
    <row r="7" spans="1:12" ht="12.75">
      <c r="A7" s="1">
        <v>166</v>
      </c>
      <c r="B7" s="2">
        <v>1</v>
      </c>
      <c r="C7" s="38" t="s">
        <v>17</v>
      </c>
      <c r="D7" s="38"/>
      <c r="E7" s="3" t="s">
        <v>27</v>
      </c>
      <c r="F7" s="4">
        <v>8</v>
      </c>
      <c r="G7" s="9">
        <v>6</v>
      </c>
      <c r="H7" s="5">
        <f aca="true" t="shared" si="0" ref="H7:H25">I7/1.08</f>
        <v>0</v>
      </c>
      <c r="I7" s="6"/>
      <c r="J7" s="6">
        <f aca="true" t="shared" si="1" ref="J7:J25">G7*H7</f>
        <v>0</v>
      </c>
      <c r="K7" s="73">
        <f aca="true" t="shared" si="2" ref="K7:K25">G7*I7</f>
        <v>0</v>
      </c>
      <c r="L7" s="71"/>
    </row>
    <row r="8" spans="1:12" ht="12.75">
      <c r="A8" s="1">
        <v>167</v>
      </c>
      <c r="B8" s="7">
        <v>2</v>
      </c>
      <c r="C8" s="38" t="s">
        <v>3</v>
      </c>
      <c r="D8" s="38"/>
      <c r="E8" s="3" t="s">
        <v>14</v>
      </c>
      <c r="F8" s="4">
        <v>8</v>
      </c>
      <c r="G8" s="9">
        <v>70</v>
      </c>
      <c r="H8" s="5">
        <f t="shared" si="0"/>
        <v>0</v>
      </c>
      <c r="I8" s="6"/>
      <c r="J8" s="6">
        <f t="shared" si="1"/>
        <v>0</v>
      </c>
      <c r="K8" s="73">
        <f t="shared" si="2"/>
        <v>0</v>
      </c>
      <c r="L8" s="67"/>
    </row>
    <row r="9" spans="1:12" ht="12.75">
      <c r="A9" s="1">
        <v>168</v>
      </c>
      <c r="B9" s="2">
        <v>3</v>
      </c>
      <c r="C9" s="38" t="s">
        <v>4</v>
      </c>
      <c r="D9" s="38"/>
      <c r="E9" s="3" t="s">
        <v>14</v>
      </c>
      <c r="F9" s="4">
        <v>8</v>
      </c>
      <c r="G9" s="9">
        <v>150</v>
      </c>
      <c r="H9" s="5">
        <f t="shared" si="0"/>
        <v>0</v>
      </c>
      <c r="I9" s="6"/>
      <c r="J9" s="6">
        <f t="shared" si="1"/>
        <v>0</v>
      </c>
      <c r="K9" s="73">
        <f t="shared" si="2"/>
        <v>0</v>
      </c>
      <c r="L9" s="67"/>
    </row>
    <row r="10" spans="1:12" ht="12.75">
      <c r="A10" s="1">
        <v>169</v>
      </c>
      <c r="B10" s="7">
        <v>4</v>
      </c>
      <c r="C10" s="38" t="s">
        <v>5</v>
      </c>
      <c r="D10" s="38"/>
      <c r="E10" s="3" t="s">
        <v>14</v>
      </c>
      <c r="F10" s="4">
        <v>8</v>
      </c>
      <c r="G10" s="9">
        <v>1000</v>
      </c>
      <c r="H10" s="5">
        <f t="shared" si="0"/>
        <v>0</v>
      </c>
      <c r="I10" s="6"/>
      <c r="J10" s="6">
        <f t="shared" si="1"/>
        <v>0</v>
      </c>
      <c r="K10" s="73">
        <f t="shared" si="2"/>
        <v>0</v>
      </c>
      <c r="L10" s="67"/>
    </row>
    <row r="11" spans="1:12" ht="12.75">
      <c r="A11" s="1">
        <v>170</v>
      </c>
      <c r="B11" s="2">
        <v>5</v>
      </c>
      <c r="C11" s="38" t="s">
        <v>38</v>
      </c>
      <c r="D11" s="38"/>
      <c r="E11" s="3" t="s">
        <v>27</v>
      </c>
      <c r="F11" s="4">
        <v>8</v>
      </c>
      <c r="G11" s="9">
        <v>300</v>
      </c>
      <c r="H11" s="5">
        <f t="shared" si="0"/>
        <v>0</v>
      </c>
      <c r="I11" s="6"/>
      <c r="J11" s="6">
        <f t="shared" si="1"/>
        <v>0</v>
      </c>
      <c r="K11" s="73">
        <f t="shared" si="2"/>
        <v>0</v>
      </c>
      <c r="L11" s="67"/>
    </row>
    <row r="12" spans="1:12" ht="12.75">
      <c r="A12" s="1">
        <v>171</v>
      </c>
      <c r="B12" s="7">
        <v>6</v>
      </c>
      <c r="C12" s="38" t="s">
        <v>6</v>
      </c>
      <c r="D12" s="38"/>
      <c r="E12" s="3" t="s">
        <v>27</v>
      </c>
      <c r="F12" s="4">
        <v>8</v>
      </c>
      <c r="G12" s="9">
        <v>40</v>
      </c>
      <c r="H12" s="5">
        <f t="shared" si="0"/>
        <v>0</v>
      </c>
      <c r="I12" s="6"/>
      <c r="J12" s="6">
        <f t="shared" si="1"/>
        <v>0</v>
      </c>
      <c r="K12" s="73">
        <f t="shared" si="2"/>
        <v>0</v>
      </c>
      <c r="L12" s="67"/>
    </row>
    <row r="13" spans="1:12" ht="12.75">
      <c r="A13" s="1">
        <v>172</v>
      </c>
      <c r="B13" s="2">
        <v>7</v>
      </c>
      <c r="C13" s="38" t="s">
        <v>0</v>
      </c>
      <c r="D13" s="38"/>
      <c r="E13" s="3" t="s">
        <v>22</v>
      </c>
      <c r="F13" s="4">
        <v>8</v>
      </c>
      <c r="G13" s="9">
        <v>1250</v>
      </c>
      <c r="H13" s="5">
        <f t="shared" si="0"/>
        <v>0</v>
      </c>
      <c r="I13" s="6"/>
      <c r="J13" s="6">
        <f t="shared" si="1"/>
        <v>0</v>
      </c>
      <c r="K13" s="73">
        <f t="shared" si="2"/>
        <v>0</v>
      </c>
      <c r="L13" s="67"/>
    </row>
    <row r="14" spans="1:12" ht="12.75">
      <c r="A14" s="1">
        <v>173</v>
      </c>
      <c r="B14" s="7">
        <v>8</v>
      </c>
      <c r="C14" s="38" t="s">
        <v>23</v>
      </c>
      <c r="D14" s="38"/>
      <c r="E14" s="3" t="s">
        <v>22</v>
      </c>
      <c r="F14" s="4">
        <v>8</v>
      </c>
      <c r="G14" s="9">
        <v>40</v>
      </c>
      <c r="H14" s="5">
        <f t="shared" si="0"/>
        <v>0</v>
      </c>
      <c r="I14" s="6"/>
      <c r="J14" s="6">
        <f t="shared" si="1"/>
        <v>0</v>
      </c>
      <c r="K14" s="73">
        <f t="shared" si="2"/>
        <v>0</v>
      </c>
      <c r="L14" s="67"/>
    </row>
    <row r="15" spans="1:12" ht="12.75">
      <c r="A15" s="1">
        <v>174</v>
      </c>
      <c r="B15" s="2">
        <v>9</v>
      </c>
      <c r="C15" s="38" t="s">
        <v>7</v>
      </c>
      <c r="D15" s="38"/>
      <c r="E15" s="3" t="s">
        <v>27</v>
      </c>
      <c r="F15" s="4">
        <v>8</v>
      </c>
      <c r="G15" s="9">
        <v>5</v>
      </c>
      <c r="H15" s="5">
        <f t="shared" si="0"/>
        <v>0</v>
      </c>
      <c r="I15" s="6"/>
      <c r="J15" s="6">
        <f t="shared" si="1"/>
        <v>0</v>
      </c>
      <c r="K15" s="73">
        <f t="shared" si="2"/>
        <v>0</v>
      </c>
      <c r="L15" s="67"/>
    </row>
    <row r="16" spans="1:12" ht="12.75">
      <c r="A16" s="1">
        <v>175</v>
      </c>
      <c r="B16" s="7">
        <v>10</v>
      </c>
      <c r="C16" s="38" t="s">
        <v>8</v>
      </c>
      <c r="D16" s="38"/>
      <c r="E16" s="3" t="s">
        <v>27</v>
      </c>
      <c r="F16" s="4">
        <v>8</v>
      </c>
      <c r="G16" s="9">
        <v>6</v>
      </c>
      <c r="H16" s="5">
        <f t="shared" si="0"/>
        <v>0</v>
      </c>
      <c r="I16" s="6"/>
      <c r="J16" s="6">
        <f t="shared" si="1"/>
        <v>0</v>
      </c>
      <c r="K16" s="73">
        <f t="shared" si="2"/>
        <v>0</v>
      </c>
      <c r="L16" s="67"/>
    </row>
    <row r="17" spans="1:12" ht="12.75">
      <c r="A17" s="1">
        <v>176</v>
      </c>
      <c r="B17" s="2">
        <v>11</v>
      </c>
      <c r="C17" s="38" t="s">
        <v>9</v>
      </c>
      <c r="D17" s="38"/>
      <c r="E17" s="3" t="s">
        <v>14</v>
      </c>
      <c r="F17" s="4">
        <v>8</v>
      </c>
      <c r="G17" s="9">
        <v>800</v>
      </c>
      <c r="H17" s="5">
        <f t="shared" si="0"/>
        <v>0</v>
      </c>
      <c r="I17" s="6"/>
      <c r="J17" s="6">
        <f t="shared" si="1"/>
        <v>0</v>
      </c>
      <c r="K17" s="73">
        <f t="shared" si="2"/>
        <v>0</v>
      </c>
      <c r="L17" s="67"/>
    </row>
    <row r="18" spans="1:12" ht="12.75">
      <c r="A18" s="1">
        <v>177</v>
      </c>
      <c r="B18" s="7">
        <v>12</v>
      </c>
      <c r="C18" s="38" t="s">
        <v>10</v>
      </c>
      <c r="D18" s="38"/>
      <c r="E18" s="3" t="s">
        <v>27</v>
      </c>
      <c r="F18" s="4">
        <v>8</v>
      </c>
      <c r="G18" s="9">
        <v>60</v>
      </c>
      <c r="H18" s="5">
        <f t="shared" si="0"/>
        <v>0</v>
      </c>
      <c r="I18" s="6"/>
      <c r="J18" s="6">
        <f t="shared" si="1"/>
        <v>0</v>
      </c>
      <c r="K18" s="73">
        <f t="shared" si="2"/>
        <v>0</v>
      </c>
      <c r="L18" s="67"/>
    </row>
    <row r="19" spans="1:12" ht="12.75">
      <c r="A19" s="1">
        <v>178</v>
      </c>
      <c r="B19" s="2">
        <v>13</v>
      </c>
      <c r="C19" s="38" t="s">
        <v>39</v>
      </c>
      <c r="D19" s="38"/>
      <c r="E19" s="3" t="s">
        <v>22</v>
      </c>
      <c r="F19" s="4">
        <v>8</v>
      </c>
      <c r="G19" s="9">
        <v>8</v>
      </c>
      <c r="H19" s="5">
        <f t="shared" si="0"/>
        <v>0</v>
      </c>
      <c r="I19" s="6"/>
      <c r="J19" s="6">
        <f t="shared" si="1"/>
        <v>0</v>
      </c>
      <c r="K19" s="73">
        <f t="shared" si="2"/>
        <v>0</v>
      </c>
      <c r="L19" s="67"/>
    </row>
    <row r="20" spans="1:12" ht="12.75">
      <c r="A20" s="1">
        <v>179</v>
      </c>
      <c r="B20" s="7">
        <v>14</v>
      </c>
      <c r="C20" s="38" t="s">
        <v>11</v>
      </c>
      <c r="D20" s="38"/>
      <c r="E20" s="3" t="s">
        <v>27</v>
      </c>
      <c r="F20" s="4">
        <v>8</v>
      </c>
      <c r="G20" s="9">
        <v>5</v>
      </c>
      <c r="H20" s="5">
        <f t="shared" si="0"/>
        <v>0</v>
      </c>
      <c r="I20" s="6"/>
      <c r="J20" s="6">
        <f t="shared" si="1"/>
        <v>0</v>
      </c>
      <c r="K20" s="73">
        <f t="shared" si="2"/>
        <v>0</v>
      </c>
      <c r="L20" s="67"/>
    </row>
    <row r="21" spans="1:12" ht="12.75">
      <c r="A21" s="1">
        <v>180</v>
      </c>
      <c r="B21" s="2">
        <v>15</v>
      </c>
      <c r="C21" s="38" t="s">
        <v>12</v>
      </c>
      <c r="D21" s="38"/>
      <c r="E21" s="3" t="s">
        <v>14</v>
      </c>
      <c r="F21" s="4">
        <v>8</v>
      </c>
      <c r="G21" s="9">
        <v>60</v>
      </c>
      <c r="H21" s="5">
        <f t="shared" si="0"/>
        <v>0</v>
      </c>
      <c r="I21" s="6"/>
      <c r="J21" s="6">
        <f t="shared" si="1"/>
        <v>0</v>
      </c>
      <c r="K21" s="73">
        <f t="shared" si="2"/>
        <v>0</v>
      </c>
      <c r="L21" s="67"/>
    </row>
    <row r="22" spans="1:12" ht="12.75">
      <c r="A22" s="1">
        <v>181</v>
      </c>
      <c r="B22" s="7">
        <v>16</v>
      </c>
      <c r="C22" s="38" t="s">
        <v>16</v>
      </c>
      <c r="D22" s="38"/>
      <c r="E22" s="3" t="s">
        <v>22</v>
      </c>
      <c r="F22" s="4">
        <v>8</v>
      </c>
      <c r="G22" s="9">
        <v>3</v>
      </c>
      <c r="H22" s="5">
        <f t="shared" si="0"/>
        <v>0</v>
      </c>
      <c r="I22" s="6"/>
      <c r="J22" s="6">
        <f t="shared" si="1"/>
        <v>0</v>
      </c>
      <c r="K22" s="73">
        <f t="shared" si="2"/>
        <v>0</v>
      </c>
      <c r="L22" s="67"/>
    </row>
    <row r="23" spans="1:12" ht="12.75">
      <c r="A23" s="1">
        <v>182</v>
      </c>
      <c r="B23" s="2">
        <v>17</v>
      </c>
      <c r="C23" s="38" t="s">
        <v>13</v>
      </c>
      <c r="D23" s="38"/>
      <c r="E23" s="3" t="s">
        <v>27</v>
      </c>
      <c r="F23" s="4">
        <v>8</v>
      </c>
      <c r="G23" s="9">
        <v>120</v>
      </c>
      <c r="H23" s="5">
        <f t="shared" si="0"/>
        <v>0</v>
      </c>
      <c r="I23" s="6"/>
      <c r="J23" s="6">
        <f t="shared" si="1"/>
        <v>0</v>
      </c>
      <c r="K23" s="73">
        <f t="shared" si="2"/>
        <v>0</v>
      </c>
      <c r="L23" s="67"/>
    </row>
    <row r="24" spans="1:12" ht="12.75">
      <c r="A24" s="1">
        <v>183</v>
      </c>
      <c r="B24" s="7">
        <v>18</v>
      </c>
      <c r="C24" s="38" t="s">
        <v>15</v>
      </c>
      <c r="D24" s="38"/>
      <c r="E24" s="3" t="s">
        <v>14</v>
      </c>
      <c r="F24" s="4">
        <v>8</v>
      </c>
      <c r="G24" s="9">
        <v>10</v>
      </c>
      <c r="H24" s="5">
        <f t="shared" si="0"/>
        <v>0</v>
      </c>
      <c r="I24" s="6"/>
      <c r="J24" s="6">
        <f t="shared" si="1"/>
        <v>0</v>
      </c>
      <c r="K24" s="73">
        <f t="shared" si="2"/>
        <v>0</v>
      </c>
      <c r="L24" s="67"/>
    </row>
    <row r="25" spans="1:12" ht="12.75">
      <c r="A25" s="1">
        <v>185</v>
      </c>
      <c r="B25" s="7">
        <v>19</v>
      </c>
      <c r="C25" s="38" t="s">
        <v>18</v>
      </c>
      <c r="D25" s="38"/>
      <c r="E25" s="3" t="s">
        <v>27</v>
      </c>
      <c r="F25" s="4">
        <v>8</v>
      </c>
      <c r="G25" s="9">
        <v>50</v>
      </c>
      <c r="H25" s="5">
        <f t="shared" si="0"/>
        <v>0</v>
      </c>
      <c r="I25" s="6"/>
      <c r="J25" s="6">
        <f t="shared" si="1"/>
        <v>0</v>
      </c>
      <c r="K25" s="73">
        <f t="shared" si="2"/>
        <v>0</v>
      </c>
      <c r="L25" s="67"/>
    </row>
    <row r="26" spans="1:12" ht="12.75">
      <c r="A26" s="1">
        <v>186</v>
      </c>
      <c r="B26" s="7"/>
      <c r="C26" s="8"/>
      <c r="D26" s="8"/>
      <c r="E26" s="3"/>
      <c r="F26" s="4"/>
      <c r="G26" s="9"/>
      <c r="H26" s="5"/>
      <c r="I26" s="6"/>
      <c r="J26" s="35">
        <f>SUM(J7:J25)</f>
        <v>0</v>
      </c>
      <c r="K26" s="69">
        <f>SUM(K7:K25)</f>
        <v>0</v>
      </c>
      <c r="L26" s="68">
        <v>495</v>
      </c>
    </row>
    <row r="27" spans="1:12" ht="12.75">
      <c r="A27" s="1"/>
      <c r="B27" s="21"/>
      <c r="C27" s="12"/>
      <c r="D27" s="12"/>
      <c r="E27" s="13"/>
      <c r="F27" s="14"/>
      <c r="G27" s="15"/>
      <c r="H27" s="16"/>
      <c r="I27" s="58"/>
      <c r="J27" s="59"/>
      <c r="K27" s="59"/>
      <c r="L27" s="70"/>
    </row>
    <row r="28" spans="1:12" ht="12.75">
      <c r="A28" s="1"/>
      <c r="B28" s="21"/>
      <c r="C28" s="12"/>
      <c r="D28" s="12"/>
      <c r="E28" s="13"/>
      <c r="F28" s="14"/>
      <c r="G28" s="15"/>
      <c r="H28" s="16"/>
      <c r="I28" s="58"/>
      <c r="J28" s="59"/>
      <c r="K28" s="59"/>
      <c r="L28" s="70"/>
    </row>
    <row r="29" spans="1:12" ht="25.5">
      <c r="A29" s="1"/>
      <c r="B29" s="60" t="s">
        <v>2</v>
      </c>
      <c r="C29" s="63" t="s">
        <v>43</v>
      </c>
      <c r="D29" s="45"/>
      <c r="E29" s="42" t="s">
        <v>25</v>
      </c>
      <c r="F29" s="43" t="s">
        <v>26</v>
      </c>
      <c r="G29" s="43" t="s">
        <v>28</v>
      </c>
      <c r="H29" s="42" t="s">
        <v>31</v>
      </c>
      <c r="I29" s="42" t="s">
        <v>32</v>
      </c>
      <c r="J29" s="42" t="s">
        <v>34</v>
      </c>
      <c r="K29" s="74" t="s">
        <v>33</v>
      </c>
      <c r="L29" s="44" t="s">
        <v>50</v>
      </c>
    </row>
    <row r="30" spans="1:12" ht="12.75">
      <c r="A30" s="1"/>
      <c r="B30" s="61">
        <v>1</v>
      </c>
      <c r="C30" s="64" t="s">
        <v>29</v>
      </c>
      <c r="D30" s="38"/>
      <c r="E30" s="3" t="s">
        <v>14</v>
      </c>
      <c r="F30" s="4">
        <v>8</v>
      </c>
      <c r="G30" s="9">
        <v>25</v>
      </c>
      <c r="H30" s="5">
        <f>I30/1.08</f>
        <v>0</v>
      </c>
      <c r="I30" s="6"/>
      <c r="J30" s="6">
        <f>G30*H30</f>
        <v>0</v>
      </c>
      <c r="K30" s="73">
        <f>G30*I30</f>
        <v>0</v>
      </c>
      <c r="L30" s="67"/>
    </row>
    <row r="31" spans="1:12" ht="12.75">
      <c r="A31" s="1">
        <v>187</v>
      </c>
      <c r="B31" s="7"/>
      <c r="C31" s="1"/>
      <c r="D31" s="1"/>
      <c r="E31" s="3"/>
      <c r="F31" s="37"/>
      <c r="G31" s="34"/>
      <c r="H31" s="5"/>
      <c r="I31" s="36"/>
      <c r="J31" s="35">
        <f>SUM(J30)</f>
        <v>0</v>
      </c>
      <c r="K31" s="69">
        <f>SUM(K30)</f>
        <v>0</v>
      </c>
      <c r="L31" s="68">
        <v>13</v>
      </c>
    </row>
    <row r="32" spans="1:12" ht="12.75">
      <c r="A32" s="1">
        <v>480</v>
      </c>
      <c r="B32" s="21"/>
      <c r="C32" s="12"/>
      <c r="D32" s="12"/>
      <c r="E32" s="13"/>
      <c r="F32" s="22"/>
      <c r="G32" s="23"/>
      <c r="H32" s="16"/>
      <c r="I32" s="17"/>
      <c r="J32" s="17"/>
      <c r="K32" s="17"/>
      <c r="L32" s="70"/>
    </row>
    <row r="33" spans="1:12" ht="12.75">
      <c r="A33" s="1">
        <v>481</v>
      </c>
      <c r="B33" s="11"/>
      <c r="C33" s="12"/>
      <c r="D33" s="12"/>
      <c r="E33" s="13"/>
      <c r="F33" s="22"/>
      <c r="G33" s="23"/>
      <c r="H33" s="16"/>
      <c r="I33" s="17"/>
      <c r="J33" s="17"/>
      <c r="K33" s="17"/>
      <c r="L33" s="70"/>
    </row>
    <row r="34" spans="1:12" ht="25.5">
      <c r="A34" s="1">
        <v>482</v>
      </c>
      <c r="B34" s="46" t="s">
        <v>2</v>
      </c>
      <c r="C34" s="62" t="s">
        <v>44</v>
      </c>
      <c r="D34" s="48"/>
      <c r="E34" s="48" t="s">
        <v>25</v>
      </c>
      <c r="F34" s="49" t="s">
        <v>26</v>
      </c>
      <c r="G34" s="49" t="s">
        <v>28</v>
      </c>
      <c r="H34" s="50" t="s">
        <v>31</v>
      </c>
      <c r="I34" s="50" t="s">
        <v>32</v>
      </c>
      <c r="J34" s="50" t="s">
        <v>34</v>
      </c>
      <c r="K34" s="75" t="s">
        <v>33</v>
      </c>
      <c r="L34" s="44" t="s">
        <v>50</v>
      </c>
    </row>
    <row r="35" spans="1:12" ht="25.5">
      <c r="A35" s="1">
        <v>483</v>
      </c>
      <c r="B35" s="2">
        <v>1</v>
      </c>
      <c r="C35" s="39" t="s">
        <v>24</v>
      </c>
      <c r="D35" s="8"/>
      <c r="E35" s="3" t="s">
        <v>40</v>
      </c>
      <c r="F35" s="37">
        <v>8</v>
      </c>
      <c r="G35" s="34">
        <v>50</v>
      </c>
      <c r="H35" s="5">
        <f>I35/1.08</f>
        <v>0</v>
      </c>
      <c r="I35" s="6"/>
      <c r="J35" s="6">
        <f>G35*H35</f>
        <v>0</v>
      </c>
      <c r="K35" s="73">
        <f>G35*I35</f>
        <v>0</v>
      </c>
      <c r="L35" s="67"/>
    </row>
    <row r="36" spans="1:12" ht="25.5">
      <c r="A36" s="1">
        <v>484</v>
      </c>
      <c r="B36" s="7">
        <v>2</v>
      </c>
      <c r="C36" s="39" t="s">
        <v>1</v>
      </c>
      <c r="D36" s="8"/>
      <c r="E36" s="3" t="s">
        <v>22</v>
      </c>
      <c r="F36" s="37">
        <v>8</v>
      </c>
      <c r="G36" s="34">
        <v>15</v>
      </c>
      <c r="H36" s="5">
        <f>I36/1.08</f>
        <v>0</v>
      </c>
      <c r="I36" s="6"/>
      <c r="J36" s="6">
        <f>G36*H36</f>
        <v>0</v>
      </c>
      <c r="K36" s="73">
        <f>G36*I36</f>
        <v>0</v>
      </c>
      <c r="L36" s="67"/>
    </row>
    <row r="37" spans="1:12" ht="25.5">
      <c r="A37" s="1">
        <v>485</v>
      </c>
      <c r="B37" s="7">
        <v>3</v>
      </c>
      <c r="C37" s="39" t="s">
        <v>35</v>
      </c>
      <c r="D37" s="8"/>
      <c r="E37" s="3" t="s">
        <v>22</v>
      </c>
      <c r="F37" s="37">
        <v>8</v>
      </c>
      <c r="G37" s="34">
        <v>20</v>
      </c>
      <c r="H37" s="5">
        <f>I37/1.08</f>
        <v>0</v>
      </c>
      <c r="I37" s="6"/>
      <c r="J37" s="6">
        <f>G37*H37</f>
        <v>0</v>
      </c>
      <c r="K37" s="73">
        <f>G37*I37</f>
        <v>0</v>
      </c>
      <c r="L37" s="67"/>
    </row>
    <row r="38" spans="1:12" ht="12.75">
      <c r="A38" s="1">
        <v>486</v>
      </c>
      <c r="B38" s="2">
        <v>4</v>
      </c>
      <c r="C38" s="8" t="s">
        <v>30</v>
      </c>
      <c r="D38" s="8"/>
      <c r="E38" s="3" t="s">
        <v>22</v>
      </c>
      <c r="F38" s="37">
        <v>8</v>
      </c>
      <c r="G38" s="34">
        <v>5</v>
      </c>
      <c r="H38" s="5">
        <f>I38/1.08</f>
        <v>0</v>
      </c>
      <c r="I38" s="6"/>
      <c r="J38" s="6">
        <f>G38*H38</f>
        <v>0</v>
      </c>
      <c r="K38" s="73">
        <f>G38*I38</f>
        <v>0</v>
      </c>
      <c r="L38" s="67"/>
    </row>
    <row r="39" spans="1:12" ht="12.75">
      <c r="A39" s="1">
        <v>487</v>
      </c>
      <c r="B39" s="7"/>
      <c r="C39" s="1"/>
      <c r="D39" s="1"/>
      <c r="E39" s="3"/>
      <c r="F39" s="37"/>
      <c r="G39" s="34"/>
      <c r="H39" s="5"/>
      <c r="I39" s="6"/>
      <c r="J39" s="35">
        <f>SUM(J35:J38)</f>
        <v>0</v>
      </c>
      <c r="K39" s="69">
        <f>SUM(K35:K38)</f>
        <v>0</v>
      </c>
      <c r="L39" s="68">
        <v>48.30185185185184</v>
      </c>
    </row>
    <row r="40" spans="1:12" ht="12.75">
      <c r="A40" s="1"/>
      <c r="B40" s="21"/>
      <c r="C40" s="10"/>
      <c r="D40" s="10"/>
      <c r="E40" s="13"/>
      <c r="F40" s="22"/>
      <c r="G40" s="23"/>
      <c r="H40" s="16"/>
      <c r="I40" s="58"/>
      <c r="J40" s="59"/>
      <c r="K40" s="59"/>
      <c r="L40" s="70"/>
    </row>
    <row r="41" spans="1:12" ht="12.75">
      <c r="A41" s="1"/>
      <c r="B41" s="21"/>
      <c r="C41" s="10"/>
      <c r="D41" s="10"/>
      <c r="E41" s="13"/>
      <c r="F41" s="22"/>
      <c r="G41" s="23"/>
      <c r="H41" s="16"/>
      <c r="I41" s="58"/>
      <c r="J41" s="59"/>
      <c r="K41" s="59"/>
      <c r="L41" s="70"/>
    </row>
    <row r="42" spans="1:12" ht="12.75">
      <c r="A42" s="1"/>
      <c r="B42" s="21"/>
      <c r="C42" s="10"/>
      <c r="D42" s="10"/>
      <c r="E42" s="13"/>
      <c r="F42" s="22"/>
      <c r="G42" s="23"/>
      <c r="H42" s="16"/>
      <c r="I42" s="58"/>
      <c r="J42" s="59"/>
      <c r="K42" s="59"/>
      <c r="L42" s="70"/>
    </row>
    <row r="43" spans="1:12" ht="12.75">
      <c r="A43" s="1">
        <v>488</v>
      </c>
      <c r="B43" s="11"/>
      <c r="C43" s="65"/>
      <c r="D43" s="25"/>
      <c r="E43" s="26"/>
      <c r="F43" s="27"/>
      <c r="G43" s="28"/>
      <c r="H43" s="16"/>
      <c r="I43" s="17"/>
      <c r="J43" s="17"/>
      <c r="K43" s="17"/>
      <c r="L43" s="70"/>
    </row>
    <row r="44" spans="1:12" ht="12.75">
      <c r="A44" s="1"/>
      <c r="B44" s="11"/>
      <c r="C44" s="65"/>
      <c r="D44" s="25"/>
      <c r="E44" s="26"/>
      <c r="F44" s="27"/>
      <c r="G44" s="28"/>
      <c r="H44" s="16"/>
      <c r="I44" s="17"/>
      <c r="J44" s="17"/>
      <c r="K44" s="17"/>
      <c r="L44" s="70"/>
    </row>
    <row r="45" spans="1:12" ht="12.75">
      <c r="A45" s="1">
        <v>921</v>
      </c>
      <c r="B45" s="21"/>
      <c r="C45" s="65"/>
      <c r="D45" s="25"/>
      <c r="E45" s="26"/>
      <c r="F45" s="27"/>
      <c r="G45" s="28"/>
      <c r="H45" s="16"/>
      <c r="I45" s="17"/>
      <c r="J45" s="17"/>
      <c r="K45" s="17"/>
      <c r="L45" s="70"/>
    </row>
    <row r="46" spans="1:12" ht="12.75">
      <c r="A46" s="1">
        <v>922</v>
      </c>
      <c r="B46" s="11"/>
      <c r="C46" s="24"/>
      <c r="D46" s="24"/>
      <c r="E46" s="13"/>
      <c r="F46" s="14"/>
      <c r="G46" s="15"/>
      <c r="H46" s="16"/>
      <c r="I46" s="17"/>
      <c r="J46" s="17"/>
      <c r="K46" s="17"/>
      <c r="L46" s="70"/>
    </row>
    <row r="47" spans="1:12" ht="25.5">
      <c r="A47" s="1">
        <v>923</v>
      </c>
      <c r="B47" s="47" t="s">
        <v>2</v>
      </c>
      <c r="C47" s="62" t="s">
        <v>45</v>
      </c>
      <c r="D47" s="45"/>
      <c r="E47" s="42" t="s">
        <v>25</v>
      </c>
      <c r="F47" s="43" t="s">
        <v>26</v>
      </c>
      <c r="G47" s="43" t="s">
        <v>28</v>
      </c>
      <c r="H47" s="42" t="s">
        <v>31</v>
      </c>
      <c r="I47" s="42" t="s">
        <v>32</v>
      </c>
      <c r="J47" s="42" t="s">
        <v>34</v>
      </c>
      <c r="K47" s="74" t="s">
        <v>33</v>
      </c>
      <c r="L47" s="44" t="s">
        <v>50</v>
      </c>
    </row>
    <row r="48" spans="1:12" ht="38.25">
      <c r="A48" s="1">
        <v>924</v>
      </c>
      <c r="B48" s="2">
        <v>1</v>
      </c>
      <c r="C48" s="40" t="s">
        <v>21</v>
      </c>
      <c r="D48" s="1"/>
      <c r="E48" s="3" t="s">
        <v>22</v>
      </c>
      <c r="F48" s="37">
        <v>8</v>
      </c>
      <c r="G48" s="34">
        <v>20</v>
      </c>
      <c r="H48" s="5">
        <f>I48/1.08</f>
        <v>0</v>
      </c>
      <c r="I48" s="6"/>
      <c r="J48" s="6">
        <f>G48*H48</f>
        <v>0</v>
      </c>
      <c r="K48" s="73">
        <f>G48*I48</f>
        <v>0</v>
      </c>
      <c r="L48" s="67"/>
    </row>
    <row r="49" spans="1:12" ht="12.75">
      <c r="A49" s="1">
        <v>925</v>
      </c>
      <c r="B49" s="7"/>
      <c r="C49" s="1"/>
      <c r="D49" s="1"/>
      <c r="E49" s="3"/>
      <c r="F49" s="37"/>
      <c r="G49" s="34"/>
      <c r="H49" s="5"/>
      <c r="I49" s="6"/>
      <c r="J49" s="35">
        <f>SUM(J48)</f>
        <v>0</v>
      </c>
      <c r="K49" s="69">
        <f>SUM(K48)</f>
        <v>0</v>
      </c>
      <c r="L49" s="68">
        <v>316.05925925925925</v>
      </c>
    </row>
    <row r="50" spans="1:12" ht="12.75">
      <c r="A50" s="1">
        <v>926</v>
      </c>
      <c r="B50" s="11"/>
      <c r="C50" s="10"/>
      <c r="D50" s="10"/>
      <c r="E50" s="13"/>
      <c r="F50" s="22"/>
      <c r="G50" s="23"/>
      <c r="H50" s="16"/>
      <c r="I50" s="17"/>
      <c r="J50" s="17"/>
      <c r="K50" s="17"/>
      <c r="L50" s="70"/>
    </row>
    <row r="51" spans="1:12" ht="12.75">
      <c r="A51" s="1">
        <v>970</v>
      </c>
      <c r="B51" s="21"/>
      <c r="C51" s="10"/>
      <c r="D51" s="10"/>
      <c r="E51" s="13"/>
      <c r="F51" s="22"/>
      <c r="G51" s="23"/>
      <c r="H51" s="16"/>
      <c r="I51" s="17"/>
      <c r="J51" s="17"/>
      <c r="K51" s="17"/>
      <c r="L51" s="70"/>
    </row>
    <row r="52" spans="1:12" ht="12.75">
      <c r="A52" s="1">
        <v>971</v>
      </c>
      <c r="B52" s="21"/>
      <c r="C52" s="10"/>
      <c r="D52" s="10"/>
      <c r="E52" s="13"/>
      <c r="F52" s="22"/>
      <c r="G52" s="23"/>
      <c r="H52" s="16"/>
      <c r="I52" s="17"/>
      <c r="J52" s="17"/>
      <c r="K52" s="17"/>
      <c r="L52" s="70"/>
    </row>
    <row r="53" spans="1:12" ht="25.5">
      <c r="A53" s="1">
        <v>972</v>
      </c>
      <c r="B53" s="47" t="s">
        <v>2</v>
      </c>
      <c r="C53" s="62" t="s">
        <v>46</v>
      </c>
      <c r="D53" s="45"/>
      <c r="E53" s="42" t="s">
        <v>25</v>
      </c>
      <c r="F53" s="43" t="s">
        <v>26</v>
      </c>
      <c r="G53" s="43" t="s">
        <v>28</v>
      </c>
      <c r="H53" s="42" t="s">
        <v>31</v>
      </c>
      <c r="I53" s="42" t="s">
        <v>32</v>
      </c>
      <c r="J53" s="42" t="s">
        <v>34</v>
      </c>
      <c r="K53" s="74" t="s">
        <v>33</v>
      </c>
      <c r="L53" s="44" t="s">
        <v>50</v>
      </c>
    </row>
    <row r="54" spans="1:12" ht="25.5">
      <c r="A54" s="1">
        <v>973</v>
      </c>
      <c r="B54" s="2">
        <v>1</v>
      </c>
      <c r="C54" s="39" t="s">
        <v>36</v>
      </c>
      <c r="D54" s="8"/>
      <c r="E54" s="3" t="s">
        <v>22</v>
      </c>
      <c r="F54" s="4">
        <v>8</v>
      </c>
      <c r="G54" s="9">
        <v>130</v>
      </c>
      <c r="H54" s="5">
        <f>I54/1.08</f>
        <v>0</v>
      </c>
      <c r="I54" s="36"/>
      <c r="J54" s="36">
        <f>G54*H54</f>
        <v>0</v>
      </c>
      <c r="K54" s="76">
        <f>G54*I54</f>
        <v>0</v>
      </c>
      <c r="L54" s="67"/>
    </row>
    <row r="55" spans="1:12" ht="12.75">
      <c r="A55" s="1">
        <v>974</v>
      </c>
      <c r="B55" s="7"/>
      <c r="C55" s="1"/>
      <c r="D55" s="1"/>
      <c r="E55" s="3"/>
      <c r="F55" s="37"/>
      <c r="G55" s="34"/>
      <c r="H55" s="5"/>
      <c r="I55" s="36"/>
      <c r="J55" s="35">
        <f>SUM(J54)</f>
        <v>0</v>
      </c>
      <c r="K55" s="69">
        <f>SUM(K54)</f>
        <v>0</v>
      </c>
      <c r="L55" s="68">
        <v>47.78703703703704</v>
      </c>
    </row>
    <row r="56" spans="1:13" ht="12.75">
      <c r="A56" s="1">
        <v>975</v>
      </c>
      <c r="B56" s="21"/>
      <c r="C56" s="18"/>
      <c r="D56" s="18"/>
      <c r="E56" s="19"/>
      <c r="F56" s="20"/>
      <c r="G56" s="29"/>
      <c r="H56" s="16"/>
      <c r="I56" s="17"/>
      <c r="J56" s="17"/>
      <c r="K56" s="17"/>
      <c r="L56" s="70"/>
      <c r="M56" s="72"/>
    </row>
    <row r="57" spans="1:13" ht="12.75">
      <c r="A57" s="1">
        <v>1025</v>
      </c>
      <c r="B57" s="30"/>
      <c r="C57" s="10"/>
      <c r="D57" s="10"/>
      <c r="E57" s="13"/>
      <c r="F57" s="22"/>
      <c r="G57" s="23"/>
      <c r="H57" s="16"/>
      <c r="I57" s="17"/>
      <c r="J57" s="17"/>
      <c r="K57" s="17"/>
      <c r="L57" s="70"/>
      <c r="M57" s="72"/>
    </row>
    <row r="58" spans="1:13" ht="12.75">
      <c r="A58" s="1">
        <v>1026</v>
      </c>
      <c r="B58" s="30"/>
      <c r="C58" s="10"/>
      <c r="D58" s="10"/>
      <c r="E58" s="13"/>
      <c r="F58" s="22"/>
      <c r="G58" s="23"/>
      <c r="H58" s="16"/>
      <c r="I58" s="17"/>
      <c r="J58" s="17"/>
      <c r="K58" s="17"/>
      <c r="L58" s="70"/>
      <c r="M58" s="72"/>
    </row>
    <row r="59" spans="1:12" ht="25.5">
      <c r="A59" s="1">
        <v>1027</v>
      </c>
      <c r="B59" s="47" t="s">
        <v>2</v>
      </c>
      <c r="C59" s="62" t="s">
        <v>47</v>
      </c>
      <c r="D59" s="45"/>
      <c r="E59" s="42" t="s">
        <v>25</v>
      </c>
      <c r="F59" s="43" t="s">
        <v>26</v>
      </c>
      <c r="G59" s="43" t="s">
        <v>28</v>
      </c>
      <c r="H59" s="42" t="s">
        <v>31</v>
      </c>
      <c r="I59" s="42" t="s">
        <v>32</v>
      </c>
      <c r="J59" s="42" t="s">
        <v>34</v>
      </c>
      <c r="K59" s="74" t="s">
        <v>33</v>
      </c>
      <c r="L59" s="44" t="s">
        <v>50</v>
      </c>
    </row>
    <row r="60" spans="1:12" ht="25.5">
      <c r="A60" s="1">
        <v>1028</v>
      </c>
      <c r="B60" s="7">
        <v>1</v>
      </c>
      <c r="C60" s="40" t="s">
        <v>51</v>
      </c>
      <c r="D60" s="1"/>
      <c r="E60" s="3" t="s">
        <v>41</v>
      </c>
      <c r="F60" s="37">
        <v>8</v>
      </c>
      <c r="G60" s="34">
        <v>16000</v>
      </c>
      <c r="H60" s="5">
        <f>I60/1.08</f>
        <v>0</v>
      </c>
      <c r="I60" s="36"/>
      <c r="J60" s="36">
        <f>G60*H60</f>
        <v>0</v>
      </c>
      <c r="K60" s="76">
        <f>G60*I60</f>
        <v>0</v>
      </c>
      <c r="L60" s="67"/>
    </row>
    <row r="61" spans="1:12" ht="12.75">
      <c r="A61" s="1">
        <v>1030</v>
      </c>
      <c r="B61" s="7">
        <v>2</v>
      </c>
      <c r="C61" s="1" t="s">
        <v>19</v>
      </c>
      <c r="D61" s="55"/>
      <c r="E61" s="3" t="s">
        <v>20</v>
      </c>
      <c r="F61" s="37">
        <v>8</v>
      </c>
      <c r="G61" s="34">
        <v>117600</v>
      </c>
      <c r="H61" s="5">
        <f>I61/1.08</f>
        <v>0</v>
      </c>
      <c r="I61" s="36"/>
      <c r="J61" s="36">
        <f>G61*H61</f>
        <v>0</v>
      </c>
      <c r="K61" s="76">
        <f>G61*I61</f>
        <v>0</v>
      </c>
      <c r="L61" s="67"/>
    </row>
    <row r="62" spans="1:12" ht="12.75">
      <c r="A62" s="1">
        <v>1031</v>
      </c>
      <c r="B62" s="2"/>
      <c r="C62" s="1"/>
      <c r="D62" s="1"/>
      <c r="E62" s="3"/>
      <c r="F62" s="37"/>
      <c r="G62" s="34"/>
      <c r="H62" s="5"/>
      <c r="I62" s="36"/>
      <c r="J62" s="35">
        <f>SUM(J60:J61)</f>
        <v>0</v>
      </c>
      <c r="K62" s="69">
        <f>SUM(K60:K61)</f>
        <v>0</v>
      </c>
      <c r="L62" s="68">
        <v>4194.666666666666</v>
      </c>
    </row>
    <row r="63" spans="1:12" ht="12.75">
      <c r="A63" s="1">
        <v>1055</v>
      </c>
      <c r="C63" s="66"/>
      <c r="L63" s="70"/>
    </row>
    <row r="64" spans="1:12" ht="12.75">
      <c r="A64" s="1">
        <v>1056</v>
      </c>
      <c r="C64" s="66"/>
      <c r="L64" s="70"/>
    </row>
    <row r="65" spans="1:12" ht="12.75">
      <c r="A65" s="1">
        <v>1057</v>
      </c>
      <c r="C65" s="66"/>
      <c r="L65" s="70"/>
    </row>
    <row r="66" spans="1:12" ht="25.5">
      <c r="A66" s="1">
        <v>1058</v>
      </c>
      <c r="B66" s="47" t="s">
        <v>2</v>
      </c>
      <c r="C66" s="62" t="s">
        <v>48</v>
      </c>
      <c r="D66" s="45"/>
      <c r="E66" s="42" t="s">
        <v>25</v>
      </c>
      <c r="F66" s="43" t="s">
        <v>26</v>
      </c>
      <c r="G66" s="43" t="s">
        <v>28</v>
      </c>
      <c r="H66" s="42" t="s">
        <v>31</v>
      </c>
      <c r="I66" s="42" t="s">
        <v>32</v>
      </c>
      <c r="J66" s="42" t="s">
        <v>34</v>
      </c>
      <c r="K66" s="74" t="s">
        <v>33</v>
      </c>
      <c r="L66" s="44" t="s">
        <v>50</v>
      </c>
    </row>
    <row r="67" spans="1:12" ht="25.5">
      <c r="A67" s="1">
        <v>1059</v>
      </c>
      <c r="B67" s="56">
        <v>1</v>
      </c>
      <c r="C67" s="52" t="s">
        <v>37</v>
      </c>
      <c r="D67" s="51"/>
      <c r="E67" s="51" t="s">
        <v>22</v>
      </c>
      <c r="F67" s="56">
        <v>8</v>
      </c>
      <c r="G67" s="51">
        <v>30</v>
      </c>
      <c r="H67" s="53">
        <f>I67/1.08</f>
        <v>0</v>
      </c>
      <c r="I67" s="54"/>
      <c r="J67" s="54">
        <f>G67*H67</f>
        <v>0</v>
      </c>
      <c r="K67" s="77">
        <f>G67*I67</f>
        <v>0</v>
      </c>
      <c r="L67" s="67"/>
    </row>
    <row r="68" spans="2:12" ht="12.75">
      <c r="B68" s="7"/>
      <c r="C68" s="1"/>
      <c r="D68" s="1"/>
      <c r="E68" s="3"/>
      <c r="F68" s="37"/>
      <c r="G68" s="34"/>
      <c r="H68" s="5"/>
      <c r="I68" s="36"/>
      <c r="J68" s="35">
        <f>SUM(J67)</f>
        <v>0</v>
      </c>
      <c r="K68" s="69">
        <f>SUM(K67)</f>
        <v>0</v>
      </c>
      <c r="L68" s="68">
        <v>17</v>
      </c>
    </row>
    <row r="72" spans="2:12" ht="25.5">
      <c r="B72" s="47" t="s">
        <v>2</v>
      </c>
      <c r="C72" s="62" t="s">
        <v>52</v>
      </c>
      <c r="D72" s="45"/>
      <c r="E72" s="42" t="s">
        <v>25</v>
      </c>
      <c r="F72" s="43" t="s">
        <v>26</v>
      </c>
      <c r="G72" s="43" t="s">
        <v>28</v>
      </c>
      <c r="H72" s="42" t="s">
        <v>31</v>
      </c>
      <c r="I72" s="42" t="s">
        <v>32</v>
      </c>
      <c r="J72" s="42" t="s">
        <v>34</v>
      </c>
      <c r="K72" s="74" t="s">
        <v>33</v>
      </c>
      <c r="L72" s="44" t="s">
        <v>50</v>
      </c>
    </row>
    <row r="73" spans="2:12" ht="25.5">
      <c r="B73" s="56">
        <v>1</v>
      </c>
      <c r="C73" s="52" t="s">
        <v>53</v>
      </c>
      <c r="D73" s="51"/>
      <c r="E73" s="51" t="s">
        <v>22</v>
      </c>
      <c r="F73" s="56">
        <v>8</v>
      </c>
      <c r="G73" s="51">
        <v>12</v>
      </c>
      <c r="H73" s="53">
        <f>I73/1.08</f>
        <v>0</v>
      </c>
      <c r="I73" s="54"/>
      <c r="J73" s="54">
        <f>G73*H73</f>
        <v>0</v>
      </c>
      <c r="K73" s="77">
        <f>G73*I73</f>
        <v>0</v>
      </c>
      <c r="L73" s="67"/>
    </row>
    <row r="74" spans="2:12" ht="12.75">
      <c r="B74" s="7"/>
      <c r="C74" s="1"/>
      <c r="D74" s="1"/>
      <c r="E74" s="3"/>
      <c r="F74" s="37"/>
      <c r="G74" s="34"/>
      <c r="H74" s="5"/>
      <c r="I74" s="36"/>
      <c r="J74" s="35">
        <f>SUM(J73)</f>
        <v>0</v>
      </c>
      <c r="K74" s="69">
        <f>SUM(K73)</f>
        <v>0</v>
      </c>
      <c r="L74" s="68">
        <v>700</v>
      </c>
    </row>
  </sheetData>
  <sheetProtection/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Waldemar Piórkowski</cp:lastModifiedBy>
  <cp:lastPrinted>2013-05-20T05:36:07Z</cp:lastPrinted>
  <dcterms:created xsi:type="dcterms:W3CDTF">2007-06-29T11:12:17Z</dcterms:created>
  <dcterms:modified xsi:type="dcterms:W3CDTF">2013-05-27T10:05:40Z</dcterms:modified>
  <cp:category/>
  <cp:version/>
  <cp:contentType/>
  <cp:contentStatus/>
</cp:coreProperties>
</file>