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Endoskopia + Pr. ECPW wycena" sheetId="1" r:id="rId1"/>
  </sheets>
  <definedNames>
    <definedName name="Excel_BuiltIn__FilterDatabase_1">#REF!</definedName>
    <definedName name="Excel_BuiltIn__FilterDatabase_2" localSheetId="0">'Endoskopia + Pr. ECPW wycena'!$A$6:$F$50</definedName>
    <definedName name="Excel_BuiltIn__FilterDatabase_2">#REF!</definedName>
    <definedName name="_xlnm.Print_Area" localSheetId="0">'Endoskopia + Pr. ECPW wycena'!$A$1:$O$56</definedName>
  </definedNames>
  <calcPr fullCalcOnLoad="1"/>
</workbook>
</file>

<file path=xl/sharedStrings.xml><?xml version="1.0" encoding="utf-8"?>
<sst xmlns="http://schemas.openxmlformats.org/spreadsheetml/2006/main" count="142" uniqueCount="44">
  <si>
    <t>L.p.</t>
  </si>
  <si>
    <t>szt</t>
  </si>
  <si>
    <t>j.m.</t>
  </si>
  <si>
    <t>Ilość</t>
  </si>
  <si>
    <t>Nr katalogowy  /Nazwa jak na fakturze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</si>
  <si>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</si>
  <si>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</si>
  <si>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</si>
  <si>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</si>
  <si>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</si>
  <si>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</si>
  <si>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</si>
  <si>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>Dodatkowe informacje:</t>
  </si>
  <si>
    <t xml:space="preserve">od momentu zawiadomienia pisemnego (fax) o takiej potrzebie. </t>
  </si>
  <si>
    <t>Prowadnica do zabiegów ECPW typu zebra(identyfikująca ruch) zhydrofilnymi końcówkami roboczymi ,cieniodajnymi po obu obu stronach proste lub zagięte .Izolowane elektrycznie średnicy 0,025 długość 260-480 sztywność zmienna w zależności od odcinka prowadnicy zapewniająca bezpieczne wprowadzenie protezy.Zmienna liczba prowadników dł 260-480 i prostych lub zagiętych w zależności od potrzeb zamawiającego</t>
  </si>
  <si>
    <t>Proteza samorozprężalna do dróg żółciowych z nitinolu, rozszerzana na końcach pokryta tworzywem w celu zapobiegania przerastania nowotworu .Giętki system aplikacji pozwalający na korektę położenia po częściowym uwolnieniu,system uwalniania od strony dystalnej akceptujący prowadnice 0,035. DŁ Cewnikawprowadzającego min 205cm (.dł protezy w zależności od potrzeb zamawiającego)</t>
  </si>
  <si>
    <t>Szczotki do badań cytologicznych możliwe do wprowadzenia do kanału roboczego śr 2,8mm Dł robocza 1900mm szczotka wysuwana z osłony w miejscu pobrania materiału</t>
  </si>
  <si>
    <t>Osłona metalowa wielorazowego użytku do litotrypsji kompatybilna z posiadaną rączką firmy ;pauldrach; i olympus</t>
  </si>
  <si>
    <t>Proteza do dróg żółciowych samorozprężalna pokrywana na całej długości 40 mm i śr 10 cm wykonana z nitinolu. Posiadająca system uchwytów umożliwiający bezpieczne usunięcie. (Proteza usuwalna zarejestrowana do zastosowania w zwężeniach łagodnych).Posiadająca znacznik radiologiczny na obu końcach. Możliwość do wprowadzenia przez kanał roboczy posiadanych duodenoskopów TJF-160 R, kompatybilna z prowadnicą 0,035</t>
  </si>
  <si>
    <t>Boston</t>
  </si>
  <si>
    <t>Olympus</t>
  </si>
  <si>
    <t>Protezy typu Zimon (pojedynczy świński ogon z licznymi otworami bocznymi) o śr 5Fr/10 i 5Fr/12. Ilości w posczególnych rozmiarach według zapotrzebowań zamawiajacego.</t>
  </si>
  <si>
    <t>Wycena i opis wymagań minimalnych z ilością przewidywanego zużycia w okresie jednego roku dla pracowni endoskopii zabiegowej</t>
  </si>
  <si>
    <t>Pakiet nr 1 - Prowadnice</t>
  </si>
  <si>
    <t>Razem</t>
  </si>
  <si>
    <t>Pakiet nr 2 - Protezy samorozprężalne usuwalne</t>
  </si>
  <si>
    <t>Pakiet nr 4 - Szczotki do badań cytologicznych</t>
  </si>
  <si>
    <t>Pakiet nr 5 - Papilotom trójkanałowy</t>
  </si>
  <si>
    <t>Pakiet nr 6 - Urządzenie do obsługi balonów do poszerzania zwężeń</t>
  </si>
  <si>
    <t>Pakiet nr 7 - Osłona do litotrypsji</t>
  </si>
  <si>
    <t>Pakiet nr 8 - Protezy typ Amsterdam i Zimmon</t>
  </si>
  <si>
    <t>Próbki</t>
  </si>
  <si>
    <t>Hydrofilna prowadnica nitinolowa pokryta teflonem miękka końcówka platynowa 50 mm ,2-kolorowe znaczniki dł450-480 śr o,025 wielokrotnego użytku</t>
  </si>
  <si>
    <t>PROTEZA samorozprężalna jelitowa nadająca się do protezowania nowotworu jelita grubego z nitinolu rozszerzana na końcach.Giętki zestaw wprowadzający dostosowany do współpracy z prowadnicą0,035 system aplikacji pozwalający na korektę położenia po częściowym uwolnieniu .długość cewnika wprowadzającego min 205cm system uwalniania od strony dystsalnej. Dł protezy w zależności od potrzeb zamawiającego. Możliwość wprowadzenia poprzez kanał roboczy posiadanych endoskopów firmy OLYMPUS</t>
  </si>
  <si>
    <t xml:space="preserve">Stent samorozprężalny dwunastniczy z nitinolu rozszerzany na końcach.Giętki zestaw wprowadzający dostosowany do współpracy z prowadnicą 0,035 system aplikacji pozwalający na korektę położenia po częściowym uwolnieniu. Dł cewnika wprowadzającego min 205 cm(dł protezy w zależności od potrzeb zamawiającego). Możliwość wprowadzenia poprzez kanał roboczy posiadanych endoskopów firmy OLYMPUS
</t>
  </si>
  <si>
    <t>Wielorazowy papilotom trójkanałowy końcówka widoczna w fluoroskopi min śr kanału roboczego 2,8mm, przyjmujący prowadnice 0,035 dł cięciwy roboczej20mm, dł końcówki dystalnej pomiędzy 3-7mm śr końcówk i 4,5Fr. Min dł robocza 1950mm. Długość końcówki dystalnej w zależności od potrzeb Zamawiającego.</t>
  </si>
  <si>
    <t>Protezy typu Amsterdam charakteryzujące się elastycznością ułatwiającą wprowadzenie a jednocześnie dostateczną twardością materiału zapobiegającą zagięciom podczas wprowadzania poprzez zwężenia ze skrzydełkami (zaczepami) z gładką powierzchnią wewnętrzną ułatwiającą odpływ i zapobiegającą inkrustacji żółci o śr 5 Fr/12 cm i 5Fr/15 oraz 8,5Fr/5 i 8,5Fr/12. Ilości w posczególnych rozmiarach według zapotrzebowań zamawiajacego. Zapewniające dostatecznie długą dr4ożność (min. 2 miesiące).</t>
  </si>
  <si>
    <t>W celu potwierdzenia spełnienia wymagań Oferent jest zobowiązany dostarczyć próbki towaru z pakietu nr 1 i nr 8</t>
  </si>
  <si>
    <t>1 szt 5Fr, i 1 szt. 8,5Fr</t>
  </si>
  <si>
    <t>Urządzenie wielorazowego użytku do obsługi balonów do poszerzania zwężeń oraz współpracujące z posiadanymi przez Zamawiającego, koszykami  z funkcją do  litotrypsji firmy Wilson Cook</t>
  </si>
  <si>
    <t xml:space="preserve">Pakiet nr 3A - Protezy samorozprężalne </t>
  </si>
  <si>
    <t xml:space="preserve">Pakiet nr 3B - Protezy samorozprężalne </t>
  </si>
  <si>
    <t xml:space="preserve">Pakiet nr 3C - Protezy samorozprężalne </t>
  </si>
  <si>
    <t>Poprawiony załącznik nr 5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</si>
</sst>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"/>
      <family val="2"/>
    </font>
    <font>
      <b/>
      <sz val="14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75" zoomScaleNormal="75" zoomScaleSheetLayoutView="75" workbookViewId="0" topLeftCell="A34">
      <selection activeCell="M48" sqref="M48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4" customWidth="1"/>
    <col min="6" max="6" width="13.25390625" style="28" customWidth="1"/>
    <col min="7" max="7" width="9.125" style="27" customWidth="1"/>
    <col min="8" max="8" width="13.375" style="28" customWidth="1"/>
    <col min="9" max="9" width="13.25390625" style="28" customWidth="1"/>
    <col min="10" max="10" width="11.625" style="28" customWidth="1"/>
    <col min="11" max="11" width="20.75390625" style="28" customWidth="1"/>
    <col min="12" max="12" width="9.125" style="2" customWidth="1"/>
    <col min="13" max="13" width="12.375" style="2" customWidth="1"/>
    <col min="14" max="16384" width="9.125" style="2" customWidth="1"/>
  </cols>
  <sheetData>
    <row r="1" spans="1:7" ht="18">
      <c r="A1" s="12"/>
      <c r="B1" s="84" t="s">
        <v>43</v>
      </c>
      <c r="C1" s="12"/>
      <c r="D1" s="12"/>
      <c r="E1" s="12"/>
      <c r="F1" s="33"/>
      <c r="G1" s="26"/>
    </row>
    <row r="2" spans="1:7" ht="15.75">
      <c r="A2" s="12"/>
      <c r="B2" s="12"/>
      <c r="C2" s="12"/>
      <c r="D2" s="12"/>
      <c r="E2" s="12"/>
      <c r="F2" s="33"/>
      <c r="G2" s="26"/>
    </row>
    <row r="3" spans="1:7" ht="15.75">
      <c r="A3" s="12"/>
      <c r="B3" s="19" t="s">
        <v>22</v>
      </c>
      <c r="C3" s="12"/>
      <c r="D3" s="12"/>
      <c r="E3" s="12"/>
      <c r="F3" s="33"/>
      <c r="G3" s="26"/>
    </row>
    <row r="4" spans="1:7" ht="15.75">
      <c r="A4" s="12"/>
      <c r="B4" s="46" t="s">
        <v>23</v>
      </c>
      <c r="C4" s="12"/>
      <c r="D4" s="12"/>
      <c r="E4" s="12"/>
      <c r="F4" s="33"/>
      <c r="G4" s="26"/>
    </row>
    <row r="5" spans="1:12" ht="47.25">
      <c r="A5" s="40" t="s">
        <v>0</v>
      </c>
      <c r="B5" s="41" t="s">
        <v>9</v>
      </c>
      <c r="C5" s="42" t="s">
        <v>4</v>
      </c>
      <c r="D5" s="41" t="s">
        <v>2</v>
      </c>
      <c r="E5" s="41" t="s">
        <v>3</v>
      </c>
      <c r="F5" s="43" t="s">
        <v>5</v>
      </c>
      <c r="G5" s="44" t="s">
        <v>10</v>
      </c>
      <c r="H5" s="45" t="s">
        <v>6</v>
      </c>
      <c r="I5" s="45" t="s">
        <v>11</v>
      </c>
      <c r="J5" s="45" t="s">
        <v>7</v>
      </c>
      <c r="K5" s="45" t="s">
        <v>8</v>
      </c>
      <c r="L5" s="54" t="s">
        <v>31</v>
      </c>
    </row>
    <row r="6" spans="1:12" ht="105">
      <c r="A6" s="13">
        <v>1</v>
      </c>
      <c r="B6" s="36" t="s">
        <v>14</v>
      </c>
      <c r="C6" s="35"/>
      <c r="D6" s="56" t="s">
        <v>1</v>
      </c>
      <c r="E6" s="56">
        <v>120</v>
      </c>
      <c r="F6" s="57"/>
      <c r="G6" s="58">
        <v>0.08</v>
      </c>
      <c r="H6" s="57">
        <f>F6*G6+F6</f>
        <v>0</v>
      </c>
      <c r="I6" s="57">
        <f>F6*E6</f>
        <v>0</v>
      </c>
      <c r="J6" s="57">
        <f>F6*G6*E6</f>
        <v>0</v>
      </c>
      <c r="K6" s="57">
        <f>E6*H6</f>
        <v>0</v>
      </c>
      <c r="L6" s="59">
        <v>1</v>
      </c>
    </row>
    <row r="7" spans="1:12" ht="45">
      <c r="A7" s="13">
        <v>2</v>
      </c>
      <c r="B7" s="37" t="s">
        <v>32</v>
      </c>
      <c r="C7" s="22"/>
      <c r="D7" s="60" t="s">
        <v>1</v>
      </c>
      <c r="E7" s="60">
        <v>10</v>
      </c>
      <c r="F7" s="61"/>
      <c r="G7" s="62">
        <v>0.08</v>
      </c>
      <c r="H7" s="61">
        <f>F7*G7+F7</f>
        <v>0</v>
      </c>
      <c r="I7" s="61">
        <f>F7*E7</f>
        <v>0</v>
      </c>
      <c r="J7" s="61">
        <f>F7*G7*E7</f>
        <v>0</v>
      </c>
      <c r="K7" s="61">
        <f>E7*H7</f>
        <v>0</v>
      </c>
      <c r="L7" s="60"/>
    </row>
    <row r="8" spans="1:11" ht="15.75">
      <c r="A8" s="14"/>
      <c r="B8" s="39"/>
      <c r="C8" s="47"/>
      <c r="D8" s="47"/>
      <c r="E8" s="48"/>
      <c r="F8" s="49" t="s">
        <v>24</v>
      </c>
      <c r="G8" s="50"/>
      <c r="H8" s="32"/>
      <c r="I8" s="30">
        <f>SUM(I6:I7)</f>
        <v>0</v>
      </c>
      <c r="J8" s="30">
        <f>SUM(J6:J7)</f>
        <v>0</v>
      </c>
      <c r="K8" s="30">
        <f>SUM(K6:K7)</f>
        <v>0</v>
      </c>
    </row>
    <row r="9" spans="1:11" ht="15.75">
      <c r="A9" s="14"/>
      <c r="B9" s="39"/>
      <c r="C9" s="47"/>
      <c r="D9" s="47"/>
      <c r="E9" s="48"/>
      <c r="F9" s="49"/>
      <c r="G9" s="50"/>
      <c r="H9" s="32"/>
      <c r="I9" s="32"/>
      <c r="J9" s="32"/>
      <c r="K9" s="32"/>
    </row>
    <row r="10" spans="1:11" ht="15.75">
      <c r="A10" s="14"/>
      <c r="B10" s="46" t="s">
        <v>25</v>
      </c>
      <c r="C10" s="47"/>
      <c r="D10" s="47"/>
      <c r="E10" s="48"/>
      <c r="F10" s="51"/>
      <c r="G10" s="52"/>
      <c r="H10" s="29"/>
      <c r="I10" s="29"/>
      <c r="J10" s="29"/>
      <c r="K10" s="29"/>
    </row>
    <row r="11" spans="1:12" ht="47.25">
      <c r="A11" s="40" t="s">
        <v>0</v>
      </c>
      <c r="B11" s="41" t="s">
        <v>9</v>
      </c>
      <c r="C11" s="42" t="s">
        <v>4</v>
      </c>
      <c r="D11" s="41" t="s">
        <v>2</v>
      </c>
      <c r="E11" s="41" t="s">
        <v>3</v>
      </c>
      <c r="F11" s="43" t="s">
        <v>5</v>
      </c>
      <c r="G11" s="44" t="s">
        <v>10</v>
      </c>
      <c r="H11" s="45" t="s">
        <v>6</v>
      </c>
      <c r="I11" s="45" t="s">
        <v>11</v>
      </c>
      <c r="J11" s="45" t="s">
        <v>7</v>
      </c>
      <c r="K11" s="45" t="s">
        <v>8</v>
      </c>
      <c r="L11" s="55"/>
    </row>
    <row r="12" spans="1:12" ht="105">
      <c r="A12" s="13">
        <v>1</v>
      </c>
      <c r="B12" s="36" t="s">
        <v>18</v>
      </c>
      <c r="C12" s="35"/>
      <c r="D12" s="60" t="s">
        <v>1</v>
      </c>
      <c r="E12" s="60">
        <v>1</v>
      </c>
      <c r="F12" s="61"/>
      <c r="G12" s="62">
        <v>0.08</v>
      </c>
      <c r="H12" s="61">
        <f>F12*G12+F12</f>
        <v>0</v>
      </c>
      <c r="I12" s="61">
        <f>F12*E12</f>
        <v>0</v>
      </c>
      <c r="J12" s="61">
        <f>F12*G12*E12</f>
        <v>0</v>
      </c>
      <c r="K12" s="61">
        <f>E12*H12</f>
        <v>0</v>
      </c>
      <c r="L12" s="60"/>
    </row>
    <row r="13" spans="1:12" ht="15.75">
      <c r="A13" s="14"/>
      <c r="B13" s="53"/>
      <c r="C13" s="15"/>
      <c r="D13" s="63"/>
      <c r="E13" s="63"/>
      <c r="F13" s="64" t="s">
        <v>24</v>
      </c>
      <c r="G13" s="62"/>
      <c r="H13" s="61"/>
      <c r="I13" s="64">
        <f>SUM(I12)</f>
        <v>0</v>
      </c>
      <c r="J13" s="64">
        <f>SUM(J12)</f>
        <v>0</v>
      </c>
      <c r="K13" s="64">
        <f>SUM(K12)</f>
        <v>0</v>
      </c>
      <c r="L13" s="65"/>
    </row>
    <row r="14" spans="1:11" ht="15">
      <c r="A14" s="14"/>
      <c r="B14" s="53"/>
      <c r="C14" s="15"/>
      <c r="D14" s="47"/>
      <c r="E14" s="48"/>
      <c r="F14" s="51"/>
      <c r="G14" s="52"/>
      <c r="H14" s="29"/>
      <c r="I14" s="29"/>
      <c r="J14" s="29"/>
      <c r="K14" s="29"/>
    </row>
    <row r="15" spans="1:11" ht="15.75">
      <c r="A15" s="14"/>
      <c r="B15" s="46" t="s">
        <v>40</v>
      </c>
      <c r="C15" s="47"/>
      <c r="D15" s="47"/>
      <c r="E15" s="48"/>
      <c r="F15" s="51"/>
      <c r="G15" s="52"/>
      <c r="H15" s="29"/>
      <c r="I15" s="29"/>
      <c r="J15" s="29"/>
      <c r="K15" s="29"/>
    </row>
    <row r="16" spans="1:12" ht="47.25">
      <c r="A16" s="40" t="s">
        <v>0</v>
      </c>
      <c r="B16" s="41" t="s">
        <v>9</v>
      </c>
      <c r="C16" s="42" t="s">
        <v>4</v>
      </c>
      <c r="D16" s="41" t="s">
        <v>2</v>
      </c>
      <c r="E16" s="41" t="s">
        <v>3</v>
      </c>
      <c r="F16" s="43" t="s">
        <v>5</v>
      </c>
      <c r="G16" s="44" t="s">
        <v>10</v>
      </c>
      <c r="H16" s="45" t="s">
        <v>6</v>
      </c>
      <c r="I16" s="45" t="s">
        <v>11</v>
      </c>
      <c r="J16" s="45" t="s">
        <v>7</v>
      </c>
      <c r="K16" s="45" t="s">
        <v>8</v>
      </c>
      <c r="L16" s="55"/>
    </row>
    <row r="17" spans="1:12" ht="120">
      <c r="A17" s="13">
        <v>1</v>
      </c>
      <c r="B17" s="36" t="s">
        <v>33</v>
      </c>
      <c r="C17" s="35"/>
      <c r="D17" s="56" t="s">
        <v>1</v>
      </c>
      <c r="E17" s="56">
        <v>3</v>
      </c>
      <c r="F17" s="57"/>
      <c r="G17" s="58">
        <v>0.08</v>
      </c>
      <c r="H17" s="57">
        <f>F17*G17+F17</f>
        <v>0</v>
      </c>
      <c r="I17" s="57">
        <f>F17*E17</f>
        <v>0</v>
      </c>
      <c r="J17" s="57">
        <f>F17*G17*E17</f>
        <v>0</v>
      </c>
      <c r="K17" s="57">
        <f>E17*H17</f>
        <v>0</v>
      </c>
      <c r="L17" s="22"/>
    </row>
    <row r="18" spans="1:12" ht="15.75">
      <c r="A18" s="13"/>
      <c r="B18" s="36"/>
      <c r="C18" s="35"/>
      <c r="D18" s="56"/>
      <c r="E18" s="56"/>
      <c r="F18" s="64" t="s">
        <v>24</v>
      </c>
      <c r="G18" s="58"/>
      <c r="H18" s="57"/>
      <c r="I18" s="83">
        <f>SUM(I17)</f>
        <v>0</v>
      </c>
      <c r="J18" s="83">
        <f>SUM(J17)</f>
        <v>0</v>
      </c>
      <c r="K18" s="83">
        <f>SUM(K17)</f>
        <v>0</v>
      </c>
      <c r="L18" s="22"/>
    </row>
    <row r="19" spans="1:12" ht="15.75">
      <c r="A19" s="13"/>
      <c r="B19" s="82" t="s">
        <v>41</v>
      </c>
      <c r="C19" s="35"/>
      <c r="D19" s="56"/>
      <c r="E19" s="56"/>
      <c r="F19" s="57"/>
      <c r="G19" s="58"/>
      <c r="H19" s="57"/>
      <c r="I19" s="57"/>
      <c r="J19" s="57"/>
      <c r="K19" s="57"/>
      <c r="L19" s="22"/>
    </row>
    <row r="20" spans="1:12" ht="90">
      <c r="A20" s="13">
        <v>2</v>
      </c>
      <c r="B20" s="36" t="s">
        <v>15</v>
      </c>
      <c r="C20" s="35"/>
      <c r="D20" s="56" t="s">
        <v>1</v>
      </c>
      <c r="E20" s="56">
        <v>3</v>
      </c>
      <c r="F20" s="57"/>
      <c r="G20" s="58">
        <v>0.08</v>
      </c>
      <c r="H20" s="57">
        <f>F20*G20+F20</f>
        <v>0</v>
      </c>
      <c r="I20" s="57">
        <f>F20*E20</f>
        <v>0</v>
      </c>
      <c r="J20" s="57">
        <f>F20*G20*E20</f>
        <v>0</v>
      </c>
      <c r="K20" s="57">
        <f>E20*H20</f>
        <v>0</v>
      </c>
      <c r="L20" s="22"/>
    </row>
    <row r="21" spans="1:12" ht="15.75">
      <c r="A21" s="13"/>
      <c r="B21" s="36"/>
      <c r="C21" s="35"/>
      <c r="D21" s="56"/>
      <c r="E21" s="56"/>
      <c r="F21" s="64" t="s">
        <v>24</v>
      </c>
      <c r="G21" s="58"/>
      <c r="H21" s="57"/>
      <c r="I21" s="83">
        <f>SUM(I20)</f>
        <v>0</v>
      </c>
      <c r="J21" s="83">
        <f>SUM(J20)</f>
        <v>0</v>
      </c>
      <c r="K21" s="83">
        <f>SUM(K20)</f>
        <v>0</v>
      </c>
      <c r="L21" s="22"/>
    </row>
    <row r="22" spans="1:12" ht="15.75">
      <c r="A22" s="13"/>
      <c r="B22" s="81" t="s">
        <v>42</v>
      </c>
      <c r="C22" s="35"/>
      <c r="D22" s="56"/>
      <c r="E22" s="56"/>
      <c r="F22" s="57"/>
      <c r="G22" s="58"/>
      <c r="H22" s="57"/>
      <c r="I22" s="57"/>
      <c r="J22" s="57"/>
      <c r="K22" s="57"/>
      <c r="L22" s="22"/>
    </row>
    <row r="23" spans="1:12" ht="120">
      <c r="A23" s="13">
        <v>3</v>
      </c>
      <c r="B23" s="36" t="s">
        <v>34</v>
      </c>
      <c r="C23" s="35"/>
      <c r="D23" s="60" t="s">
        <v>1</v>
      </c>
      <c r="E23" s="60">
        <v>3</v>
      </c>
      <c r="F23" s="61"/>
      <c r="G23" s="62">
        <v>0.08</v>
      </c>
      <c r="H23" s="57">
        <f>F23*G23+F23</f>
        <v>0</v>
      </c>
      <c r="I23" s="57">
        <f>F23*E23</f>
        <v>0</v>
      </c>
      <c r="J23" s="57">
        <f>F23*G23*E23</f>
        <v>0</v>
      </c>
      <c r="K23" s="57">
        <f>E23*H23</f>
        <v>0</v>
      </c>
      <c r="L23" s="22"/>
    </row>
    <row r="24" spans="1:11" ht="15.75">
      <c r="A24" s="14"/>
      <c r="B24" s="53"/>
      <c r="C24" s="15"/>
      <c r="D24" s="63"/>
      <c r="E24" s="63"/>
      <c r="F24" s="66" t="s">
        <v>24</v>
      </c>
      <c r="G24" s="67"/>
      <c r="H24" s="68"/>
      <c r="I24" s="64">
        <f>SUM(I17:I23)</f>
        <v>0</v>
      </c>
      <c r="J24" s="64">
        <f>SUM(J17:J23)</f>
        <v>0</v>
      </c>
      <c r="K24" s="64">
        <f>SUM(K17:K23)</f>
        <v>0</v>
      </c>
    </row>
    <row r="25" spans="1:11" ht="15">
      <c r="A25" s="14"/>
      <c r="B25" s="53"/>
      <c r="C25" s="15"/>
      <c r="D25" s="47"/>
      <c r="E25" s="48"/>
      <c r="F25" s="51"/>
      <c r="G25" s="52"/>
      <c r="H25" s="29"/>
      <c r="I25" s="29"/>
      <c r="J25" s="29"/>
      <c r="K25" s="29"/>
    </row>
    <row r="26" spans="1:11" ht="15.75">
      <c r="A26" s="14"/>
      <c r="B26" s="46" t="s">
        <v>26</v>
      </c>
      <c r="C26" s="15"/>
      <c r="D26" s="47"/>
      <c r="E26" s="48"/>
      <c r="F26" s="51"/>
      <c r="G26" s="52"/>
      <c r="H26" s="29"/>
      <c r="I26" s="29"/>
      <c r="J26" s="29"/>
      <c r="K26" s="29"/>
    </row>
    <row r="27" spans="1:12" ht="47.25">
      <c r="A27" s="40" t="s">
        <v>0</v>
      </c>
      <c r="B27" s="41" t="s">
        <v>9</v>
      </c>
      <c r="C27" s="42" t="s">
        <v>4</v>
      </c>
      <c r="D27" s="69" t="s">
        <v>2</v>
      </c>
      <c r="E27" s="69" t="s">
        <v>3</v>
      </c>
      <c r="F27" s="70" t="s">
        <v>5</v>
      </c>
      <c r="G27" s="71" t="s">
        <v>10</v>
      </c>
      <c r="H27" s="72" t="s">
        <v>6</v>
      </c>
      <c r="I27" s="72" t="s">
        <v>11</v>
      </c>
      <c r="J27" s="72" t="s">
        <v>7</v>
      </c>
      <c r="K27" s="72" t="s">
        <v>8</v>
      </c>
      <c r="L27" s="55"/>
    </row>
    <row r="28" spans="1:12" ht="45">
      <c r="A28" s="13">
        <v>1</v>
      </c>
      <c r="B28" s="36" t="s">
        <v>16</v>
      </c>
      <c r="C28" s="35"/>
      <c r="D28" s="60" t="s">
        <v>1</v>
      </c>
      <c r="E28" s="60">
        <v>5</v>
      </c>
      <c r="F28" s="61"/>
      <c r="G28" s="62">
        <v>0.08</v>
      </c>
      <c r="H28" s="57">
        <f>F28*G28+F28</f>
        <v>0</v>
      </c>
      <c r="I28" s="57">
        <f>F28*E28</f>
        <v>0</v>
      </c>
      <c r="J28" s="57">
        <f>F28*G28*E28</f>
        <v>0</v>
      </c>
      <c r="K28" s="57">
        <f>E28*H28</f>
        <v>0</v>
      </c>
      <c r="L28" s="22"/>
    </row>
    <row r="29" spans="1:11" ht="15.75">
      <c r="A29" s="14"/>
      <c r="B29" s="53"/>
      <c r="C29" s="15"/>
      <c r="D29" s="63"/>
      <c r="E29" s="63"/>
      <c r="F29" s="64" t="s">
        <v>24</v>
      </c>
      <c r="G29" s="62"/>
      <c r="H29" s="61"/>
      <c r="I29" s="64">
        <f>SUM(I28)</f>
        <v>0</v>
      </c>
      <c r="J29" s="64">
        <f>SUM(J28)</f>
        <v>0</v>
      </c>
      <c r="K29" s="64">
        <f>SUM(K28)</f>
        <v>0</v>
      </c>
    </row>
    <row r="30" spans="1:11" ht="15">
      <c r="A30" s="14"/>
      <c r="B30" s="53"/>
      <c r="C30" s="15"/>
      <c r="D30" s="63"/>
      <c r="E30" s="63"/>
      <c r="F30" s="68"/>
      <c r="G30" s="67"/>
      <c r="H30" s="68"/>
      <c r="I30" s="68"/>
      <c r="J30" s="68"/>
      <c r="K30" s="68"/>
    </row>
    <row r="31" spans="1:11" ht="15.75">
      <c r="A31" s="14"/>
      <c r="B31" s="46" t="s">
        <v>27</v>
      </c>
      <c r="C31" s="15"/>
      <c r="D31" s="63"/>
      <c r="E31" s="63"/>
      <c r="F31" s="68"/>
      <c r="G31" s="67"/>
      <c r="H31" s="68"/>
      <c r="I31" s="68"/>
      <c r="J31" s="68"/>
      <c r="K31" s="68"/>
    </row>
    <row r="32" spans="1:12" ht="47.25">
      <c r="A32" s="40" t="s">
        <v>0</v>
      </c>
      <c r="B32" s="41" t="s">
        <v>9</v>
      </c>
      <c r="C32" s="42" t="s">
        <v>4</v>
      </c>
      <c r="D32" s="69" t="s">
        <v>2</v>
      </c>
      <c r="E32" s="69" t="s">
        <v>3</v>
      </c>
      <c r="F32" s="70" t="s">
        <v>5</v>
      </c>
      <c r="G32" s="71" t="s">
        <v>10</v>
      </c>
      <c r="H32" s="72" t="s">
        <v>6</v>
      </c>
      <c r="I32" s="72" t="s">
        <v>11</v>
      </c>
      <c r="J32" s="72" t="s">
        <v>7</v>
      </c>
      <c r="K32" s="72" t="s">
        <v>8</v>
      </c>
      <c r="L32" s="55"/>
    </row>
    <row r="33" spans="1:12" ht="75">
      <c r="A33" s="13">
        <v>1</v>
      </c>
      <c r="B33" s="37" t="s">
        <v>35</v>
      </c>
      <c r="C33" s="22"/>
      <c r="D33" s="60" t="s">
        <v>1</v>
      </c>
      <c r="E33" s="60">
        <v>20</v>
      </c>
      <c r="F33" s="61"/>
      <c r="G33" s="62">
        <v>0.08</v>
      </c>
      <c r="H33" s="57">
        <f>F33*G33+F33</f>
        <v>0</v>
      </c>
      <c r="I33" s="57">
        <f>F33*E33</f>
        <v>0</v>
      </c>
      <c r="J33" s="57">
        <f>F33*G33*E33</f>
        <v>0</v>
      </c>
      <c r="K33" s="57">
        <f>E33*H33</f>
        <v>0</v>
      </c>
      <c r="L33" s="22"/>
    </row>
    <row r="34" spans="1:11" ht="15.75">
      <c r="A34" s="14"/>
      <c r="B34" s="39"/>
      <c r="C34" s="47"/>
      <c r="D34" s="63"/>
      <c r="E34" s="63"/>
      <c r="F34" s="64" t="s">
        <v>24</v>
      </c>
      <c r="G34" s="67"/>
      <c r="H34" s="68"/>
      <c r="I34" s="64">
        <f>SUM(I33)</f>
        <v>0</v>
      </c>
      <c r="J34" s="64">
        <f>SUM(J33)</f>
        <v>0</v>
      </c>
      <c r="K34" s="64">
        <f>SUM(K33)</f>
        <v>0</v>
      </c>
    </row>
    <row r="35" spans="1:11" ht="15">
      <c r="A35" s="14"/>
      <c r="B35" s="39"/>
      <c r="C35" s="47"/>
      <c r="D35" s="63"/>
      <c r="E35" s="63"/>
      <c r="F35" s="68"/>
      <c r="G35" s="67"/>
      <c r="H35" s="68"/>
      <c r="I35" s="68"/>
      <c r="J35" s="68"/>
      <c r="K35" s="68"/>
    </row>
    <row r="36" spans="1:11" ht="15.75">
      <c r="A36" s="14"/>
      <c r="B36" s="46" t="s">
        <v>28</v>
      </c>
      <c r="C36" s="15"/>
      <c r="D36" s="63"/>
      <c r="E36" s="63"/>
      <c r="F36" s="68"/>
      <c r="G36" s="67"/>
      <c r="H36" s="68"/>
      <c r="I36" s="68"/>
      <c r="J36" s="68"/>
      <c r="K36" s="68"/>
    </row>
    <row r="37" spans="1:12" ht="47.25">
      <c r="A37" s="40" t="s">
        <v>0</v>
      </c>
      <c r="B37" s="41" t="s">
        <v>9</v>
      </c>
      <c r="C37" s="42" t="s">
        <v>4</v>
      </c>
      <c r="D37" s="69" t="s">
        <v>2</v>
      </c>
      <c r="E37" s="69" t="s">
        <v>3</v>
      </c>
      <c r="F37" s="70" t="s">
        <v>5</v>
      </c>
      <c r="G37" s="71" t="s">
        <v>10</v>
      </c>
      <c r="H37" s="72" t="s">
        <v>6</v>
      </c>
      <c r="I37" s="72" t="s">
        <v>11</v>
      </c>
      <c r="J37" s="72" t="s">
        <v>7</v>
      </c>
      <c r="K37" s="72" t="s">
        <v>8</v>
      </c>
      <c r="L37" s="55"/>
    </row>
    <row r="38" spans="1:12" ht="45">
      <c r="A38" s="13">
        <v>8</v>
      </c>
      <c r="B38" s="37" t="s">
        <v>39</v>
      </c>
      <c r="C38" s="22" t="s">
        <v>19</v>
      </c>
      <c r="D38" s="60" t="s">
        <v>1</v>
      </c>
      <c r="E38" s="60">
        <v>1</v>
      </c>
      <c r="F38" s="61"/>
      <c r="G38" s="62">
        <v>0.08</v>
      </c>
      <c r="H38" s="57">
        <f>F38*G38+F38</f>
        <v>0</v>
      </c>
      <c r="I38" s="57">
        <f>F38*E38</f>
        <v>0</v>
      </c>
      <c r="J38" s="57">
        <f>F38*G38*E38</f>
        <v>0</v>
      </c>
      <c r="K38" s="57">
        <f>E38*H38</f>
        <v>0</v>
      </c>
      <c r="L38" s="22"/>
    </row>
    <row r="39" spans="1:11" ht="15.75">
      <c r="A39" s="14"/>
      <c r="B39" s="39"/>
      <c r="C39" s="47"/>
      <c r="D39" s="63"/>
      <c r="E39" s="63"/>
      <c r="F39" s="64" t="s">
        <v>24</v>
      </c>
      <c r="G39" s="67"/>
      <c r="H39" s="68"/>
      <c r="I39" s="64">
        <f>SUM(I38)</f>
        <v>0</v>
      </c>
      <c r="J39" s="64">
        <f>SUM(J38)</f>
        <v>0</v>
      </c>
      <c r="K39" s="64">
        <f>SUM(K38)</f>
        <v>0</v>
      </c>
    </row>
    <row r="40" spans="1:11" ht="15">
      <c r="A40" s="14"/>
      <c r="B40" s="39"/>
      <c r="C40" s="47"/>
      <c r="D40" s="63"/>
      <c r="E40" s="63"/>
      <c r="F40" s="68"/>
      <c r="G40" s="67"/>
      <c r="H40" s="68"/>
      <c r="I40" s="68"/>
      <c r="J40" s="68"/>
      <c r="K40" s="68"/>
    </row>
    <row r="41" spans="1:11" ht="15.75">
      <c r="A41" s="14"/>
      <c r="B41" s="46" t="s">
        <v>29</v>
      </c>
      <c r="C41" s="15"/>
      <c r="D41" s="63"/>
      <c r="E41" s="63"/>
      <c r="F41" s="68"/>
      <c r="G41" s="67"/>
      <c r="H41" s="68"/>
      <c r="I41" s="68"/>
      <c r="J41" s="68"/>
      <c r="K41" s="68"/>
    </row>
    <row r="42" spans="1:12" ht="47.25">
      <c r="A42" s="40" t="s">
        <v>0</v>
      </c>
      <c r="B42" s="41" t="s">
        <v>9</v>
      </c>
      <c r="C42" s="42" t="s">
        <v>4</v>
      </c>
      <c r="D42" s="69" t="s">
        <v>2</v>
      </c>
      <c r="E42" s="69" t="s">
        <v>3</v>
      </c>
      <c r="F42" s="70" t="s">
        <v>5</v>
      </c>
      <c r="G42" s="71" t="s">
        <v>10</v>
      </c>
      <c r="H42" s="72" t="s">
        <v>6</v>
      </c>
      <c r="I42" s="72" t="s">
        <v>11</v>
      </c>
      <c r="J42" s="72" t="s">
        <v>7</v>
      </c>
      <c r="K42" s="72" t="s">
        <v>8</v>
      </c>
      <c r="L42" s="55"/>
    </row>
    <row r="43" spans="1:12" ht="30">
      <c r="A43" s="13">
        <v>9</v>
      </c>
      <c r="B43" s="37" t="s">
        <v>17</v>
      </c>
      <c r="C43" s="22" t="s">
        <v>20</v>
      </c>
      <c r="D43" s="60" t="s">
        <v>1</v>
      </c>
      <c r="E43" s="60">
        <v>2</v>
      </c>
      <c r="F43" s="61"/>
      <c r="G43" s="62">
        <v>0.08</v>
      </c>
      <c r="H43" s="57">
        <f>F43*G43+F43</f>
        <v>0</v>
      </c>
      <c r="I43" s="57">
        <f>F43*E43</f>
        <v>0</v>
      </c>
      <c r="J43" s="57">
        <f>F43*G43*E43</f>
        <v>0</v>
      </c>
      <c r="K43" s="57">
        <f>E43*H43</f>
        <v>0</v>
      </c>
      <c r="L43" s="22"/>
    </row>
    <row r="44" spans="1:11" ht="15.75">
      <c r="A44" s="14"/>
      <c r="B44" s="39"/>
      <c r="C44" s="47"/>
      <c r="D44" s="63"/>
      <c r="E44" s="63"/>
      <c r="F44" s="64" t="s">
        <v>24</v>
      </c>
      <c r="G44" s="67"/>
      <c r="H44" s="68"/>
      <c r="I44" s="64">
        <f>SUM(I43)</f>
        <v>0</v>
      </c>
      <c r="J44" s="64">
        <f>SUM(J43)</f>
        <v>0</v>
      </c>
      <c r="K44" s="64">
        <f>SUM(K43)</f>
        <v>0</v>
      </c>
    </row>
    <row r="45" spans="1:11" ht="15">
      <c r="A45" s="14"/>
      <c r="B45" s="39"/>
      <c r="C45" s="47"/>
      <c r="D45" s="63"/>
      <c r="E45" s="63"/>
      <c r="F45" s="68"/>
      <c r="G45" s="67"/>
      <c r="H45" s="68"/>
      <c r="I45" s="68"/>
      <c r="J45" s="68"/>
      <c r="K45" s="68"/>
    </row>
    <row r="46" spans="1:11" ht="15.75">
      <c r="A46" s="14"/>
      <c r="B46" s="46" t="s">
        <v>30</v>
      </c>
      <c r="C46" s="15"/>
      <c r="D46" s="63"/>
      <c r="E46" s="63"/>
      <c r="F46" s="68"/>
      <c r="G46" s="67"/>
      <c r="H46" s="68"/>
      <c r="I46" s="68"/>
      <c r="J46" s="68"/>
      <c r="K46" s="68"/>
    </row>
    <row r="47" spans="1:12" ht="47.25">
      <c r="A47" s="40" t="s">
        <v>0</v>
      </c>
      <c r="B47" s="41" t="s">
        <v>9</v>
      </c>
      <c r="C47" s="42" t="s">
        <v>4</v>
      </c>
      <c r="D47" s="69" t="s">
        <v>2</v>
      </c>
      <c r="E47" s="69" t="s">
        <v>3</v>
      </c>
      <c r="F47" s="70" t="s">
        <v>5</v>
      </c>
      <c r="G47" s="71" t="s">
        <v>10</v>
      </c>
      <c r="H47" s="72" t="s">
        <v>6</v>
      </c>
      <c r="I47" s="72" t="s">
        <v>11</v>
      </c>
      <c r="J47" s="72" t="s">
        <v>7</v>
      </c>
      <c r="K47" s="72" t="s">
        <v>8</v>
      </c>
      <c r="L47" s="54" t="s">
        <v>31</v>
      </c>
    </row>
    <row r="48" spans="1:13" ht="120">
      <c r="A48" s="13">
        <v>1</v>
      </c>
      <c r="B48" s="37" t="s">
        <v>36</v>
      </c>
      <c r="C48" s="22"/>
      <c r="D48" s="60" t="s">
        <v>1</v>
      </c>
      <c r="E48" s="60">
        <v>100</v>
      </c>
      <c r="F48" s="57"/>
      <c r="G48" s="62">
        <v>0.08</v>
      </c>
      <c r="H48" s="57">
        <f>F48*G48+F48</f>
        <v>0</v>
      </c>
      <c r="I48" s="57">
        <f>F48*E48</f>
        <v>0</v>
      </c>
      <c r="J48" s="57">
        <f>F48*G48*E48</f>
        <v>0</v>
      </c>
      <c r="K48" s="57">
        <f>E48*H48</f>
        <v>0</v>
      </c>
      <c r="L48" s="59">
        <v>2</v>
      </c>
      <c r="M48" s="85" t="s">
        <v>38</v>
      </c>
    </row>
    <row r="49" spans="1:12" ht="45">
      <c r="A49" s="13">
        <v>2</v>
      </c>
      <c r="B49" s="37" t="s">
        <v>21</v>
      </c>
      <c r="C49" s="22"/>
      <c r="D49" s="60" t="s">
        <v>1</v>
      </c>
      <c r="E49" s="60">
        <v>50</v>
      </c>
      <c r="F49" s="57"/>
      <c r="G49" s="62">
        <v>0.08</v>
      </c>
      <c r="H49" s="57">
        <f>F49*G49+F49</f>
        <v>0</v>
      </c>
      <c r="I49" s="57">
        <f>F49*E49</f>
        <v>0</v>
      </c>
      <c r="J49" s="57">
        <f>F49*G49*E49</f>
        <v>0</v>
      </c>
      <c r="K49" s="57">
        <f>E49*H49</f>
        <v>0</v>
      </c>
      <c r="L49" s="59">
        <v>1</v>
      </c>
    </row>
    <row r="50" spans="1:11" ht="15.75">
      <c r="A50" s="23"/>
      <c r="B50" s="24"/>
      <c r="C50" s="21"/>
      <c r="D50" s="73"/>
      <c r="E50" s="73"/>
      <c r="F50" s="64" t="s">
        <v>24</v>
      </c>
      <c r="G50" s="74"/>
      <c r="H50" s="61"/>
      <c r="I50" s="64">
        <f>SUM(I48:I49)</f>
        <v>0</v>
      </c>
      <c r="J50" s="64">
        <f>SUM(J48:J49)</f>
        <v>0</v>
      </c>
      <c r="K50" s="64">
        <f>SUM(K48:K49)</f>
        <v>0</v>
      </c>
    </row>
    <row r="51" spans="1:11" ht="15.75">
      <c r="A51" s="23"/>
      <c r="B51" s="24"/>
      <c r="C51" s="31"/>
      <c r="D51" s="75"/>
      <c r="E51" s="75"/>
      <c r="F51" s="68"/>
      <c r="G51" s="76"/>
      <c r="H51" s="68"/>
      <c r="I51" s="66"/>
      <c r="J51" s="66"/>
      <c r="K51" s="66"/>
    </row>
    <row r="52" spans="1:11" ht="15.75">
      <c r="A52" s="23"/>
      <c r="B52" s="24"/>
      <c r="C52" s="31"/>
      <c r="D52" s="75"/>
      <c r="E52" s="75"/>
      <c r="F52" s="77"/>
      <c r="G52" s="78"/>
      <c r="H52" s="79"/>
      <c r="I52" s="80"/>
      <c r="J52" s="80"/>
      <c r="K52" s="80"/>
    </row>
    <row r="53" spans="1:7" ht="18.75" customHeight="1">
      <c r="A53" s="14"/>
      <c r="B53" s="17"/>
      <c r="C53" s="20"/>
      <c r="D53" s="20"/>
      <c r="E53" s="12"/>
      <c r="F53" s="34"/>
      <c r="G53" s="26"/>
    </row>
    <row r="54" spans="1:7" ht="17.25" customHeight="1">
      <c r="A54" s="5" t="s">
        <v>12</v>
      </c>
      <c r="B54" s="20"/>
      <c r="C54" s="20"/>
      <c r="D54" s="20"/>
      <c r="E54" s="12"/>
      <c r="F54" s="34"/>
      <c r="G54" s="26"/>
    </row>
    <row r="55" spans="1:7" ht="15.75">
      <c r="A55" s="9" t="s">
        <v>37</v>
      </c>
      <c r="B55" s="18"/>
      <c r="C55" s="15"/>
      <c r="D55" s="15"/>
      <c r="E55" s="16"/>
      <c r="F55" s="34"/>
      <c r="G55" s="26"/>
    </row>
    <row r="56" spans="1:7" ht="15">
      <c r="A56" s="9" t="s">
        <v>13</v>
      </c>
      <c r="B56" s="10"/>
      <c r="C56" s="10"/>
      <c r="D56" s="10"/>
      <c r="E56" s="11"/>
      <c r="F56" s="34"/>
      <c r="G56" s="26"/>
    </row>
    <row r="57" ht="15">
      <c r="A57" s="2"/>
    </row>
    <row r="58" spans="1:2" ht="15.75">
      <c r="A58" s="9"/>
      <c r="B58" s="38"/>
    </row>
    <row r="59" ht="15">
      <c r="A59" s="9"/>
    </row>
    <row r="61" spans="2:5" ht="15.75">
      <c r="B61" s="6"/>
      <c r="C61" s="7"/>
      <c r="E61" s="25"/>
    </row>
    <row r="63" spans="2:3" ht="15">
      <c r="B63" s="3"/>
      <c r="C63" s="8"/>
    </row>
  </sheetData>
  <printOptions/>
  <pageMargins left="0.2755905511811024" right="0.15748031496062992" top="0.2755905511811024" bottom="0.35433070866141736" header="0.1968503937007874" footer="0.1968503937007874"/>
  <pageSetup horizontalDpi="600" verticalDpi="600" orientation="landscape" paperSize="9" scale="65" r:id="rId1"/>
  <headerFooter alignWithMargins="0">
    <oddFooter>&amp;LStrona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2012-09-24T10:31:22Z</cp:lastPrinted>
  <dcterms:created xsi:type="dcterms:W3CDTF">2011-10-28T08:19:23Z</dcterms:created>
  <dcterms:modified xsi:type="dcterms:W3CDTF">2012-09-24T10:41:52Z</dcterms:modified>
  <cp:category/>
  <cp:version/>
  <cp:contentType/>
  <cp:contentStatus/>
</cp:coreProperties>
</file>