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525" activeTab="0"/>
  </bookViews>
  <sheets>
    <sheet name="Endoskopia + Pr. ECPW wycena" sheetId="1" r:id="rId1"/>
  </sheets>
  <definedNames>
    <definedName name="Excel_BuiltIn__FilterDatabase_1">#REF!</definedName>
    <definedName name="Excel_BuiltIn__FilterDatabase_2" localSheetId="0">'Endoskopia + Pr. ECPW wycena'!$A$6:$F$26</definedName>
    <definedName name="Excel_BuiltIn__FilterDatabase_2">#REF!</definedName>
    <definedName name="_xlnm.Print_Area" localSheetId="0">'Endoskopia + Pr. ECPW wycena'!$A$2:$K$44</definedName>
  </definedNames>
  <calcPr fullCalcOnLoad="1"/>
</workbook>
</file>

<file path=xl/sharedStrings.xml><?xml version="1.0" encoding="utf-8"?>
<sst xmlns="http://schemas.openxmlformats.org/spreadsheetml/2006/main" count="50" uniqueCount="37">
  <si>
    <t>L.p.</t>
  </si>
  <si>
    <t>szt</t>
  </si>
  <si>
    <t xml:space="preserve">op </t>
  </si>
  <si>
    <t>j.m.</t>
  </si>
  <si>
    <t>Ilość</t>
  </si>
  <si>
    <t>Nr katalogowy  /Nazwa jak na fakturze</t>
  </si>
  <si>
    <t>RAZEM</t>
  </si>
  <si>
    <t>Cena netto</t>
  </si>
  <si>
    <t>Cena brutto</t>
  </si>
  <si>
    <t>Wartość VAT</t>
  </si>
  <si>
    <t>Wartość brutto</t>
  </si>
  <si>
    <t>Nazwa i opis</t>
  </si>
  <si>
    <t>VAT %</t>
  </si>
  <si>
    <t>Wartość netto</t>
  </si>
  <si>
    <t>Podsumowanie</t>
  </si>
  <si>
    <t>Wycena i opis wymagań minimalnych z ilością przewidywanego zużycia w okresie jednego roku Pr. Endoskopii i Pr. ECPW</t>
  </si>
  <si>
    <r>
      <t>Cewnik trzustkowy</t>
    </r>
    <r>
      <rPr>
        <b/>
        <sz val="6"/>
        <color indexed="8"/>
        <rFont val="Arial CE"/>
        <family val="2"/>
      </rPr>
      <t xml:space="preserve">  </t>
    </r>
    <r>
      <rPr>
        <sz val="12"/>
        <color indexed="8"/>
        <rFont val="Arial CE"/>
        <family val="2"/>
      </rPr>
      <t>wielorazowy z krótką zwężaną końcowką średnicy 2,5 f przyjmujący  prowadnice 0,025 posiadający znacznik fluoroskopowy na koncu minimalna długośc roboczą 1950 mm minimalna srednica kanału 2,2. Możliwość wprowadzania przez kanał duodenoskopu</t>
    </r>
  </si>
  <si>
    <r>
      <t xml:space="preserve">Pętle do polipektomii wielorazowe
</t>
    </r>
    <r>
      <rPr>
        <sz val="12"/>
        <rFont val="Arial CE"/>
        <family val="2"/>
      </rPr>
      <t>minimalna średnica kanału roboczago 2,8mm,
dł robocza 2300mm,średnica pętli 10mm,średnica drutu 0,47mm. kompatybilna z osłonami firmy OLYMPUS, które Zamawiający posiada.</t>
    </r>
  </si>
  <si>
    <t>Ustniki jednorazowe duże z gumką. op. a'50 szt z końcówką umożliwiającą podłączenie drenu z tlenem.</t>
  </si>
  <si>
    <t>Trójnik - łącznik do ECPW, kompatybilny z  cewnikami i balonami firmy Hammer-Med, jakie Zamawiający posiada</t>
  </si>
  <si>
    <t>Dodatkowe informacje:</t>
  </si>
  <si>
    <t>W przypadku oferowania asortymentu o innych nr katalogowych niż podane, oferowany towar nie może być gorszych parametrów.</t>
  </si>
  <si>
    <t xml:space="preserve">W celu potwierdzenia spełnienia wymagań Oferent jest zobowiązany dostarczyć próbki towaru (1szt lub 2szt z danej pozycji) na żądanie zamawiającego w terminie do 3 dni roboczych </t>
  </si>
  <si>
    <t xml:space="preserve">od momentu zawiadomienia pisemnego (fax) o takiej potrzebie. </t>
  </si>
  <si>
    <t>PAKIET 1</t>
  </si>
  <si>
    <t>PAKIET 2</t>
  </si>
  <si>
    <t>PAKIET 3</t>
  </si>
  <si>
    <t>PAKIET 4</t>
  </si>
  <si>
    <t>PAKIET 5</t>
  </si>
  <si>
    <t>PAKIET 6</t>
  </si>
  <si>
    <r>
      <t xml:space="preserve">Kaniulotom </t>
    </r>
    <r>
      <rPr>
        <sz val="12"/>
        <rFont val="Arial CE"/>
        <family val="0"/>
      </rPr>
      <t>- Osobne kanały na prowadnice drut tnący oraz iniekcji kontrasu, stabilna orientacja noża tnącego, widoczność końcówki podczas fluoroskopii, uchwyt utrzymujący zagięcie, długość końcówki dystalnej 3m, długość cięciwy 20mm, średnica końcówki dystalnej 4,5 Fr, min. średnica kanału roboczego 2,8mm, długość robocza 1700 mm, przyjmujący prowadnice 0,038 mm.</t>
    </r>
  </si>
  <si>
    <t>PAKIET 7</t>
  </si>
  <si>
    <t>PAKIET 8</t>
  </si>
  <si>
    <r>
      <t xml:space="preserve">Zestaw do drenażu przezskórnego dróg żółciowych w składzie: </t>
    </r>
    <r>
      <rPr>
        <sz val="12"/>
        <rFont val="Arial CE"/>
        <family val="0"/>
      </rPr>
      <t>1.  Cewniki drenażowe o średniczch 5,0 do 7,0 .Fr do dróg żółciowych z mechanizmem blokującym , stożkowym zakończeniem, cewnik widoczny w skopii RTG (hydrofilowe pokrycie końcówki). 2. Troakar ze stali nierdzewnej. 3. Kompatybilna z zestawem kaniula elastyczna do wprowadzania cewnika widoczna w skopii RTG, z możliwością podawania kontrasru podczas zabiegu</t>
    </r>
  </si>
  <si>
    <t>Osłona  wielorazowego użycia do litotrypsji kompatybilna z posiadaną raczka Pauldrach</t>
  </si>
  <si>
    <t xml:space="preserve">Prowadnica o średnicy 0,018mm,  prowadniki z nitinolowym rdzeniem o standardowej sztywności z miękkim atraumatycznym końcem o dł. ok. 5cm widoczny w RTG i sztywniejsza część proksymalna ułatwiająca wprowadzenie protezy, o hydrofilnych właściwościach, dł. 450-480cm </t>
  </si>
  <si>
    <t>Próbki</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</si>
</sst>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quot;zł&quot;"/>
  </numFmts>
  <fonts count="10">
    <font>
      <sz val="10"/>
      <name val="Arial CE"/>
      <family val="2"/>
    </font>
    <font>
      <sz val="10"/>
      <name val="Arial"/>
      <family val="0"/>
    </font>
    <font>
      <sz val="12"/>
      <name val="Arial CE"/>
      <family val="2"/>
    </font>
    <font>
      <b/>
      <sz val="12"/>
      <name val="Arial CE"/>
      <family val="0"/>
    </font>
    <font>
      <u val="single"/>
      <sz val="12"/>
      <name val="Arial CE"/>
      <family val="2"/>
    </font>
    <font>
      <sz val="12"/>
      <color indexed="8"/>
      <name val="Arial CE"/>
      <family val="2"/>
    </font>
    <font>
      <b/>
      <sz val="12"/>
      <color indexed="8"/>
      <name val="Arial CE"/>
      <family val="2"/>
    </font>
    <font>
      <sz val="10"/>
      <color indexed="8"/>
      <name val="Arial CE"/>
      <family val="2"/>
    </font>
    <font>
      <b/>
      <sz val="6"/>
      <color indexed="8"/>
      <name val="Arial CE"/>
      <family val="2"/>
    </font>
    <font>
      <b/>
      <sz val="12"/>
      <color indexed="10"/>
      <name val="Arial CE"/>
      <family val="0"/>
    </font>
  </fonts>
  <fills count="2">
    <fill>
      <patternFill/>
    </fill>
    <fill>
      <patternFill patternType="gray125"/>
    </fill>
  </fills>
  <borders count="6">
    <border>
      <left/>
      <right/>
      <top/>
      <bottom/>
      <diagonal/>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67">
    <xf numFmtId="0" fontId="0" fillId="0" borderId="0" xfId="0" applyAlignment="1">
      <alignment/>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right"/>
    </xf>
    <xf numFmtId="165" fontId="3" fillId="0" borderId="0" xfId="0" applyNumberFormat="1" applyFont="1" applyFill="1" applyAlignment="1">
      <alignment/>
    </xf>
    <xf numFmtId="165" fontId="2" fillId="0" borderId="0" xfId="0" applyNumberFormat="1" applyFont="1" applyFill="1" applyAlignment="1">
      <alignment/>
    </xf>
    <xf numFmtId="0" fontId="4" fillId="0"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1" xfId="0" applyFont="1" applyFill="1" applyBorder="1" applyAlignment="1">
      <alignment/>
    </xf>
    <xf numFmtId="0" fontId="5" fillId="0" borderId="1" xfId="0" applyFont="1" applyFill="1" applyBorder="1" applyAlignment="1">
      <alignment horizontal="center"/>
    </xf>
    <xf numFmtId="0" fontId="5" fillId="0" borderId="1"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wrapText="1"/>
    </xf>
    <xf numFmtId="0" fontId="6" fillId="0" borderId="1"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Border="1" applyAlignment="1">
      <alignment horizontal="center" wrapText="1"/>
    </xf>
    <xf numFmtId="0" fontId="6" fillId="0" borderId="1" xfId="0" applyFont="1" applyFill="1" applyBorder="1" applyAlignment="1">
      <alignment horizontal="center"/>
    </xf>
    <xf numFmtId="0" fontId="6" fillId="0" borderId="1" xfId="0" applyFont="1" applyFill="1" applyBorder="1" applyAlignment="1">
      <alignment wrapText="1"/>
    </xf>
    <xf numFmtId="0" fontId="6" fillId="0" borderId="1" xfId="0" applyFont="1" applyFill="1" applyBorder="1" applyAlignment="1">
      <alignment horizontal="justify"/>
    </xf>
    <xf numFmtId="0" fontId="6" fillId="0" borderId="0" xfId="0" applyFont="1" applyFill="1" applyBorder="1" applyAlignment="1">
      <alignment wrapText="1"/>
    </xf>
    <xf numFmtId="0" fontId="6" fillId="0" borderId="0" xfId="0" applyFont="1" applyFill="1" applyBorder="1" applyAlignment="1">
      <alignment horizontal="justify"/>
    </xf>
    <xf numFmtId="0" fontId="6" fillId="0" borderId="0" xfId="0" applyFont="1" applyFill="1" applyBorder="1" applyAlignment="1">
      <alignment horizontal="left"/>
    </xf>
    <xf numFmtId="0" fontId="6" fillId="0" borderId="0" xfId="0" applyFont="1" applyFill="1" applyBorder="1" applyAlignment="1">
      <alignment/>
    </xf>
    <xf numFmtId="0" fontId="2" fillId="0" borderId="1" xfId="0" applyFont="1" applyFill="1" applyBorder="1" applyAlignment="1">
      <alignment horizontal="left"/>
    </xf>
    <xf numFmtId="0" fontId="3" fillId="0" borderId="1" xfId="0" applyFont="1" applyFill="1" applyBorder="1" applyAlignment="1">
      <alignment/>
    </xf>
    <xf numFmtId="0" fontId="2" fillId="0" borderId="1" xfId="0" applyFont="1" applyFill="1" applyBorder="1" applyAlignment="1">
      <alignment/>
    </xf>
    <xf numFmtId="0" fontId="2" fillId="0" borderId="1" xfId="0" applyFont="1" applyFill="1" applyBorder="1" applyAlignment="1">
      <alignment horizontal="center"/>
    </xf>
    <xf numFmtId="0" fontId="3" fillId="0" borderId="1" xfId="0" applyFont="1" applyFill="1" applyBorder="1" applyAlignment="1">
      <alignment wrapText="1"/>
    </xf>
    <xf numFmtId="0" fontId="2" fillId="0" borderId="0" xfId="0" applyFont="1" applyFill="1" applyBorder="1" applyAlignment="1">
      <alignment horizontal="left"/>
    </xf>
    <xf numFmtId="0" fontId="3" fillId="0" borderId="1"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wrapText="1"/>
    </xf>
    <xf numFmtId="4" fontId="3" fillId="0" borderId="0" xfId="0" applyNumberFormat="1" applyFont="1" applyFill="1" applyAlignment="1">
      <alignment horizontal="right"/>
    </xf>
    <xf numFmtId="9" fontId="5" fillId="0" borderId="0" xfId="0" applyNumberFormat="1" applyFont="1" applyFill="1" applyAlignment="1">
      <alignment/>
    </xf>
    <xf numFmtId="9" fontId="5" fillId="0" borderId="1" xfId="0" applyNumberFormat="1" applyFont="1" applyFill="1" applyBorder="1" applyAlignment="1">
      <alignment/>
    </xf>
    <xf numFmtId="9" fontId="5" fillId="0" borderId="0" xfId="0" applyNumberFormat="1" applyFont="1" applyFill="1" applyBorder="1" applyAlignment="1">
      <alignment/>
    </xf>
    <xf numFmtId="9" fontId="2" fillId="0" borderId="1" xfId="0" applyNumberFormat="1" applyFont="1" applyFill="1" applyBorder="1" applyAlignment="1">
      <alignment/>
    </xf>
    <xf numFmtId="9" fontId="2" fillId="0" borderId="0" xfId="0" applyNumberFormat="1" applyFont="1" applyFill="1" applyAlignment="1">
      <alignment/>
    </xf>
    <xf numFmtId="4" fontId="2" fillId="0" borderId="0" xfId="0" applyNumberFormat="1" applyFont="1" applyFill="1" applyAlignment="1">
      <alignment/>
    </xf>
    <xf numFmtId="4" fontId="2" fillId="0" borderId="1" xfId="0" applyNumberFormat="1" applyFont="1" applyFill="1" applyBorder="1" applyAlignment="1">
      <alignment/>
    </xf>
    <xf numFmtId="4" fontId="2" fillId="0" borderId="0" xfId="0" applyNumberFormat="1" applyFont="1" applyFill="1" applyBorder="1" applyAlignment="1">
      <alignment/>
    </xf>
    <xf numFmtId="0" fontId="9" fillId="0" borderId="0" xfId="0" applyFont="1" applyFill="1" applyAlignment="1">
      <alignment/>
    </xf>
    <xf numFmtId="0" fontId="9" fillId="0" borderId="0" xfId="0" applyFont="1" applyFill="1" applyAlignment="1">
      <alignment horizontal="center"/>
    </xf>
    <xf numFmtId="9" fontId="9" fillId="0" borderId="0" xfId="0" applyNumberFormat="1" applyFont="1" applyFill="1" applyAlignment="1">
      <alignment/>
    </xf>
    <xf numFmtId="4" fontId="9" fillId="0" borderId="0" xfId="0" applyNumberFormat="1" applyFont="1" applyFill="1" applyAlignment="1">
      <alignment/>
    </xf>
    <xf numFmtId="4" fontId="9" fillId="0" borderId="1" xfId="0" applyNumberFormat="1" applyFont="1" applyFill="1" applyBorder="1" applyAlignment="1">
      <alignment/>
    </xf>
    <xf numFmtId="0" fontId="5" fillId="0" borderId="1" xfId="0" applyFont="1" applyFill="1" applyBorder="1" applyAlignment="1">
      <alignment wrapText="1"/>
    </xf>
    <xf numFmtId="0" fontId="3" fillId="0" borderId="0" xfId="0" applyFont="1" applyFill="1" applyAlignment="1">
      <alignment/>
    </xf>
    <xf numFmtId="4" fontId="2" fillId="0" borderId="1" xfId="0" applyNumberFormat="1" applyFont="1" applyFill="1" applyBorder="1" applyAlignment="1">
      <alignment horizontal="center" wrapText="1"/>
    </xf>
    <xf numFmtId="0" fontId="5" fillId="0" borderId="2" xfId="0" applyFont="1" applyFill="1" applyBorder="1" applyAlignment="1">
      <alignment horizontal="center"/>
    </xf>
    <xf numFmtId="0" fontId="5" fillId="0" borderId="1" xfId="0" applyFont="1" applyFill="1" applyBorder="1" applyAlignment="1">
      <alignment horizontal="center" wrapText="1"/>
    </xf>
    <xf numFmtId="9" fontId="5" fillId="0" borderId="1" xfId="0" applyNumberFormat="1" applyFont="1" applyFill="1" applyBorder="1" applyAlignment="1">
      <alignment horizontal="center" wrapText="1"/>
    </xf>
    <xf numFmtId="0" fontId="5" fillId="0" borderId="3"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wrapText="1"/>
    </xf>
    <xf numFmtId="0" fontId="7" fillId="0" borderId="5" xfId="0" applyFont="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tabSelected="1" zoomScale="75" zoomScaleNormal="75" zoomScaleSheetLayoutView="100" workbookViewId="0" topLeftCell="A19">
      <selection activeCell="B35" sqref="B35"/>
    </sheetView>
  </sheetViews>
  <sheetFormatPr defaultColWidth="9.00390625" defaultRowHeight="12.75"/>
  <cols>
    <col min="1" max="1" width="6.875" style="1" customWidth="1"/>
    <col min="2" max="2" width="74.75390625" style="2" customWidth="1"/>
    <col min="3" max="3" width="20.25390625" style="2" customWidth="1"/>
    <col min="4" max="4" width="5.875" style="2" customWidth="1"/>
    <col min="5" max="5" width="6.75390625" style="5" customWidth="1"/>
    <col min="6" max="6" width="13.25390625" style="2" customWidth="1"/>
    <col min="7" max="7" width="9.125" style="48" customWidth="1"/>
    <col min="8" max="8" width="13.375" style="49" customWidth="1"/>
    <col min="9" max="9" width="13.25390625" style="49" customWidth="1"/>
    <col min="10" max="10" width="11.625" style="49" customWidth="1"/>
    <col min="11" max="11" width="20.75390625" style="49" customWidth="1"/>
    <col min="12" max="16384" width="9.125" style="2" customWidth="1"/>
  </cols>
  <sheetData>
    <row r="1" spans="1:7" ht="15.75">
      <c r="A1" s="14"/>
      <c r="B1" s="14"/>
      <c r="C1" s="14"/>
      <c r="D1" s="14"/>
      <c r="E1" s="14"/>
      <c r="F1" s="15"/>
      <c r="G1" s="44"/>
    </row>
    <row r="2" spans="1:7" ht="15.75">
      <c r="A2" s="14"/>
      <c r="B2" s="31" t="s">
        <v>15</v>
      </c>
      <c r="C2" s="14"/>
      <c r="D2" s="14"/>
      <c r="E2" s="14"/>
      <c r="F2" s="15"/>
      <c r="G2" s="44"/>
    </row>
    <row r="3" spans="1:7" ht="15.75">
      <c r="A3" s="11"/>
      <c r="B3" s="16"/>
      <c r="C3" s="16"/>
      <c r="D3" s="16"/>
      <c r="E3" s="16"/>
      <c r="F3" s="16"/>
      <c r="G3" s="44"/>
    </row>
    <row r="4" spans="1:11" ht="15" customHeight="1">
      <c r="A4" s="63" t="s">
        <v>0</v>
      </c>
      <c r="B4" s="64" t="s">
        <v>11</v>
      </c>
      <c r="C4" s="65" t="s">
        <v>5</v>
      </c>
      <c r="D4" s="64" t="s">
        <v>3</v>
      </c>
      <c r="E4" s="60" t="s">
        <v>4</v>
      </c>
      <c r="F4" s="61" t="s">
        <v>7</v>
      </c>
      <c r="G4" s="62" t="s">
        <v>12</v>
      </c>
      <c r="H4" s="59" t="s">
        <v>8</v>
      </c>
      <c r="I4" s="59" t="s">
        <v>13</v>
      </c>
      <c r="J4" s="59" t="s">
        <v>9</v>
      </c>
      <c r="K4" s="59" t="s">
        <v>10</v>
      </c>
    </row>
    <row r="5" spans="1:11" ht="27" customHeight="1">
      <c r="A5" s="63"/>
      <c r="B5" s="64"/>
      <c r="C5" s="66"/>
      <c r="D5" s="64"/>
      <c r="E5" s="60"/>
      <c r="F5" s="61"/>
      <c r="G5" s="62"/>
      <c r="H5" s="59"/>
      <c r="I5" s="59"/>
      <c r="J5" s="59"/>
      <c r="K5" s="59"/>
    </row>
    <row r="6" spans="1:11" s="4" customFormat="1" ht="15">
      <c r="A6" s="20"/>
      <c r="B6" s="21"/>
      <c r="C6" s="23"/>
      <c r="D6" s="23"/>
      <c r="E6" s="24"/>
      <c r="F6" s="23"/>
      <c r="G6" s="46"/>
      <c r="H6" s="51"/>
      <c r="I6" s="51"/>
      <c r="J6" s="51"/>
      <c r="K6" s="51"/>
    </row>
    <row r="7" spans="1:11" s="4" customFormat="1" ht="15.75">
      <c r="A7" s="20"/>
      <c r="B7" s="25" t="s">
        <v>24</v>
      </c>
      <c r="C7" s="23"/>
      <c r="D7" s="23"/>
      <c r="E7" s="24"/>
      <c r="F7" s="23"/>
      <c r="G7" s="46"/>
      <c r="H7" s="51"/>
      <c r="I7" s="51"/>
      <c r="J7" s="51"/>
      <c r="K7" s="51"/>
    </row>
    <row r="8" spans="1:11" ht="91.5" customHeight="1">
      <c r="A8" s="19">
        <v>1</v>
      </c>
      <c r="B8" s="27" t="s">
        <v>16</v>
      </c>
      <c r="C8" s="17"/>
      <c r="D8" s="17" t="s">
        <v>1</v>
      </c>
      <c r="E8" s="18">
        <v>10</v>
      </c>
      <c r="F8" s="17">
        <v>0</v>
      </c>
      <c r="G8" s="45">
        <v>0.08</v>
      </c>
      <c r="H8" s="50">
        <f>F8*G8+F8</f>
        <v>0</v>
      </c>
      <c r="I8" s="50">
        <f>F8*E8</f>
        <v>0</v>
      </c>
      <c r="J8" s="50">
        <f>F8*G8*E8</f>
        <v>0</v>
      </c>
      <c r="K8" s="50">
        <f>E8*H8</f>
        <v>0</v>
      </c>
    </row>
    <row r="9" spans="1:11" ht="15.75">
      <c r="A9" s="20"/>
      <c r="B9" s="29"/>
      <c r="C9" s="22" t="s">
        <v>6</v>
      </c>
      <c r="D9" s="22"/>
      <c r="E9" s="26"/>
      <c r="F9" s="17"/>
      <c r="G9" s="45"/>
      <c r="H9" s="50"/>
      <c r="I9" s="50">
        <f>SUM(I8)</f>
        <v>0</v>
      </c>
      <c r="J9" s="50">
        <f>SUM(J8)</f>
        <v>0</v>
      </c>
      <c r="K9" s="50">
        <f>SUM(K8)</f>
        <v>0</v>
      </c>
    </row>
    <row r="10" spans="1:7" ht="20.25" customHeight="1">
      <c r="A10" s="20"/>
      <c r="B10" s="29"/>
      <c r="C10" s="23"/>
      <c r="D10" s="23"/>
      <c r="E10" s="24"/>
      <c r="F10" s="12"/>
      <c r="G10" s="44"/>
    </row>
    <row r="11" spans="1:7" ht="21" customHeight="1">
      <c r="A11" s="20"/>
      <c r="B11" s="25" t="s">
        <v>25</v>
      </c>
      <c r="C11" s="23"/>
      <c r="D11" s="23"/>
      <c r="E11" s="24"/>
      <c r="F11" s="12"/>
      <c r="G11" s="44"/>
    </row>
    <row r="12" spans="1:11" ht="43.5" customHeight="1">
      <c r="A12" s="19">
        <v>1</v>
      </c>
      <c r="B12" s="28" t="s">
        <v>34</v>
      </c>
      <c r="C12" s="17"/>
      <c r="D12" s="17" t="s">
        <v>1</v>
      </c>
      <c r="E12" s="18">
        <v>3</v>
      </c>
      <c r="F12" s="17">
        <v>0</v>
      </c>
      <c r="G12" s="45">
        <v>0.08</v>
      </c>
      <c r="H12" s="50">
        <f>F12*G12+F12</f>
        <v>0</v>
      </c>
      <c r="I12" s="50">
        <f>F12*E12</f>
        <v>0</v>
      </c>
      <c r="J12" s="50">
        <f>F12*G12*E12</f>
        <v>0</v>
      </c>
      <c r="K12" s="50">
        <f>E12*H12</f>
        <v>0</v>
      </c>
    </row>
    <row r="13" spans="1:11" ht="15.75">
      <c r="A13" s="20"/>
      <c r="B13" s="30"/>
      <c r="C13" s="22" t="s">
        <v>6</v>
      </c>
      <c r="D13" s="22"/>
      <c r="E13" s="26"/>
      <c r="F13" s="17"/>
      <c r="G13" s="45"/>
      <c r="H13" s="50"/>
      <c r="I13" s="50">
        <f>SUM(I12)</f>
        <v>0</v>
      </c>
      <c r="J13" s="50">
        <f>SUM(J12)</f>
        <v>0</v>
      </c>
      <c r="K13" s="50">
        <f>SUM(K12)</f>
        <v>0</v>
      </c>
    </row>
    <row r="14" spans="1:11" ht="15.75">
      <c r="A14" s="20"/>
      <c r="B14" s="30"/>
      <c r="C14" s="32"/>
      <c r="D14" s="32"/>
      <c r="E14" s="14"/>
      <c r="F14" s="23"/>
      <c r="G14" s="46"/>
      <c r="H14" s="51"/>
      <c r="I14" s="51"/>
      <c r="J14" s="51"/>
      <c r="K14" s="51"/>
    </row>
    <row r="15" spans="1:7" ht="15.75">
      <c r="A15" s="20"/>
      <c r="B15" s="14" t="s">
        <v>26</v>
      </c>
      <c r="C15" s="23"/>
      <c r="D15" s="23"/>
      <c r="E15" s="24"/>
      <c r="F15" s="12"/>
      <c r="G15" s="44"/>
    </row>
    <row r="16" spans="1:11" ht="86.25" customHeight="1">
      <c r="A16" s="33">
        <v>1</v>
      </c>
      <c r="B16" s="37" t="s">
        <v>17</v>
      </c>
      <c r="C16" s="35"/>
      <c r="D16" s="35" t="s">
        <v>1</v>
      </c>
      <c r="E16" s="36">
        <v>10</v>
      </c>
      <c r="F16" s="35">
        <v>0</v>
      </c>
      <c r="G16" s="45">
        <v>0.08</v>
      </c>
      <c r="H16" s="50">
        <f>F16*G16+F16</f>
        <v>0</v>
      </c>
      <c r="I16" s="50">
        <f>F16*E16</f>
        <v>0</v>
      </c>
      <c r="J16" s="50">
        <f>F16*G16*E16</f>
        <v>0</v>
      </c>
      <c r="K16" s="50">
        <f>E16*H16</f>
        <v>0</v>
      </c>
    </row>
    <row r="17" spans="1:11" ht="15.75">
      <c r="A17" s="38"/>
      <c r="B17" s="42"/>
      <c r="C17" s="34" t="s">
        <v>6</v>
      </c>
      <c r="D17" s="34"/>
      <c r="E17" s="39"/>
      <c r="F17" s="35"/>
      <c r="G17" s="47"/>
      <c r="H17" s="50"/>
      <c r="I17" s="50">
        <f>SUM(I16)</f>
        <v>0</v>
      </c>
      <c r="J17" s="50">
        <f>SUM(J16)</f>
        <v>0</v>
      </c>
      <c r="K17" s="50">
        <f>SUM(K16)</f>
        <v>0</v>
      </c>
    </row>
    <row r="18" spans="1:5" ht="15.75">
      <c r="A18" s="38"/>
      <c r="B18" s="42"/>
      <c r="C18" s="4"/>
      <c r="D18" s="4"/>
      <c r="E18" s="40"/>
    </row>
    <row r="19" spans="1:5" ht="17.25" customHeight="1">
      <c r="A19" s="38"/>
      <c r="B19" s="41" t="s">
        <v>27</v>
      </c>
      <c r="C19" s="4"/>
      <c r="D19" s="4"/>
      <c r="E19" s="40"/>
    </row>
    <row r="20" spans="1:11" ht="44.25" customHeight="1">
      <c r="A20" s="33">
        <v>1</v>
      </c>
      <c r="B20" s="37" t="s">
        <v>18</v>
      </c>
      <c r="C20" s="35"/>
      <c r="D20" s="35" t="s">
        <v>2</v>
      </c>
      <c r="E20" s="36">
        <v>8</v>
      </c>
      <c r="F20" s="35">
        <v>0</v>
      </c>
      <c r="G20" s="45">
        <v>0.08</v>
      </c>
      <c r="H20" s="50">
        <f>F20*G20+F20</f>
        <v>0</v>
      </c>
      <c r="I20" s="50">
        <f>F20*E20</f>
        <v>0</v>
      </c>
      <c r="J20" s="50">
        <f>F20*G20*E20</f>
        <v>0</v>
      </c>
      <c r="K20" s="50">
        <f>E20*H20</f>
        <v>0</v>
      </c>
    </row>
    <row r="21" spans="1:11" ht="17.25" customHeight="1">
      <c r="A21" s="20"/>
      <c r="B21" s="29"/>
      <c r="C21" s="22" t="s">
        <v>6</v>
      </c>
      <c r="D21" s="22"/>
      <c r="E21" s="26"/>
      <c r="F21" s="17"/>
      <c r="G21" s="45"/>
      <c r="H21" s="50"/>
      <c r="I21" s="50">
        <f>SUM(I20)</f>
        <v>0</v>
      </c>
      <c r="J21" s="50">
        <f>SUM(J20)</f>
        <v>0</v>
      </c>
      <c r="K21" s="50">
        <f>SUM(K20)</f>
        <v>0</v>
      </c>
    </row>
    <row r="22" spans="1:7" ht="17.25" customHeight="1">
      <c r="A22" s="20"/>
      <c r="B22" s="29"/>
      <c r="C22" s="23"/>
      <c r="D22" s="23"/>
      <c r="E22" s="24"/>
      <c r="F22" s="12"/>
      <c r="G22" s="44"/>
    </row>
    <row r="23" spans="1:7" ht="17.25" customHeight="1">
      <c r="A23" s="20"/>
      <c r="B23" s="25" t="s">
        <v>28</v>
      </c>
      <c r="C23" s="23"/>
      <c r="D23" s="23"/>
      <c r="E23" s="24"/>
      <c r="F23" s="12"/>
      <c r="G23" s="44"/>
    </row>
    <row r="24" spans="1:11" ht="45" customHeight="1">
      <c r="A24" s="33">
        <v>1</v>
      </c>
      <c r="B24" s="37" t="s">
        <v>19</v>
      </c>
      <c r="C24" s="35"/>
      <c r="D24" s="35" t="s">
        <v>1</v>
      </c>
      <c r="E24" s="36">
        <v>50</v>
      </c>
      <c r="F24" s="17">
        <v>0</v>
      </c>
      <c r="G24" s="45">
        <v>0.08</v>
      </c>
      <c r="H24" s="50">
        <f>F24*G24+F24</f>
        <v>0</v>
      </c>
      <c r="I24" s="50">
        <f>F24*E24</f>
        <v>0</v>
      </c>
      <c r="J24" s="50">
        <f>F24*G24*E24</f>
        <v>0</v>
      </c>
      <c r="K24" s="50">
        <f>E24*H24</f>
        <v>0</v>
      </c>
    </row>
    <row r="25" spans="1:11" ht="17.25" customHeight="1">
      <c r="A25" s="20"/>
      <c r="B25" s="32"/>
      <c r="C25" s="22" t="s">
        <v>6</v>
      </c>
      <c r="D25" s="22"/>
      <c r="E25" s="26"/>
      <c r="F25" s="17"/>
      <c r="G25" s="45"/>
      <c r="H25" s="50"/>
      <c r="I25" s="50">
        <f>SUM(I24)</f>
        <v>0</v>
      </c>
      <c r="J25" s="50">
        <f>SUM(J24)</f>
        <v>0</v>
      </c>
      <c r="K25" s="50">
        <f>SUM(K24)</f>
        <v>0</v>
      </c>
    </row>
    <row r="26" spans="1:7" ht="17.25" customHeight="1">
      <c r="A26" s="20"/>
      <c r="B26" s="32"/>
      <c r="C26" s="32"/>
      <c r="D26" s="32"/>
      <c r="E26" s="14"/>
      <c r="F26" s="12"/>
      <c r="G26" s="44"/>
    </row>
    <row r="27" spans="1:7" ht="17.25" customHeight="1">
      <c r="A27" s="20"/>
      <c r="B27" s="25" t="s">
        <v>29</v>
      </c>
      <c r="C27" s="23"/>
      <c r="D27" s="23"/>
      <c r="E27" s="24"/>
      <c r="F27" s="12"/>
      <c r="G27" s="44"/>
    </row>
    <row r="28" spans="1:11" ht="95.25" customHeight="1">
      <c r="A28" s="33">
        <v>1</v>
      </c>
      <c r="B28" s="37" t="s">
        <v>35</v>
      </c>
      <c r="C28" s="35"/>
      <c r="D28" s="35" t="s">
        <v>1</v>
      </c>
      <c r="E28" s="36">
        <v>4</v>
      </c>
      <c r="F28" s="17">
        <v>0</v>
      </c>
      <c r="G28" s="45">
        <v>0.08</v>
      </c>
      <c r="H28" s="50">
        <f>F28*G28+F28</f>
        <v>0</v>
      </c>
      <c r="I28" s="50">
        <f>F28*E28</f>
        <v>0</v>
      </c>
      <c r="J28" s="50">
        <f>F28*G28*E28</f>
        <v>0</v>
      </c>
      <c r="K28" s="50">
        <f>E28*H28</f>
        <v>0</v>
      </c>
    </row>
    <row r="29" spans="1:11" ht="17.25" customHeight="1">
      <c r="A29" s="20"/>
      <c r="B29" s="32"/>
      <c r="C29" s="22" t="s">
        <v>6</v>
      </c>
      <c r="D29" s="22"/>
      <c r="E29" s="26"/>
      <c r="F29" s="17"/>
      <c r="G29" s="45"/>
      <c r="H29" s="50"/>
      <c r="I29" s="50">
        <f>SUM(I28)</f>
        <v>0</v>
      </c>
      <c r="J29" s="50">
        <f>SUM(J28)</f>
        <v>0</v>
      </c>
      <c r="K29" s="50">
        <f>SUM(K28)</f>
        <v>0</v>
      </c>
    </row>
    <row r="30" spans="1:11" ht="17.25" customHeight="1">
      <c r="A30" s="20"/>
      <c r="B30" s="25" t="s">
        <v>31</v>
      </c>
      <c r="C30" s="32"/>
      <c r="D30" s="32"/>
      <c r="E30" s="14"/>
      <c r="F30" s="23"/>
      <c r="G30" s="46"/>
      <c r="H30" s="51"/>
      <c r="I30" s="51"/>
      <c r="J30" s="51"/>
      <c r="K30" s="51"/>
    </row>
    <row r="31" spans="1:11" ht="129" customHeight="1">
      <c r="A31" s="33">
        <v>1</v>
      </c>
      <c r="B31" s="37" t="s">
        <v>30</v>
      </c>
      <c r="C31" s="35"/>
      <c r="D31" s="35" t="s">
        <v>1</v>
      </c>
      <c r="E31" s="36">
        <v>3</v>
      </c>
      <c r="F31" s="57">
        <v>0</v>
      </c>
      <c r="G31" s="45">
        <v>0.08</v>
      </c>
      <c r="H31" s="50">
        <f>F31*G31+F31</f>
        <v>0</v>
      </c>
      <c r="I31" s="50">
        <f>F31*E31</f>
        <v>0</v>
      </c>
      <c r="J31" s="50">
        <f>F31*G31*E31</f>
        <v>0</v>
      </c>
      <c r="K31" s="50">
        <f>E31*H31</f>
        <v>0</v>
      </c>
    </row>
    <row r="32" spans="1:11" ht="17.25" customHeight="1">
      <c r="A32" s="20"/>
      <c r="B32" s="32"/>
      <c r="C32" s="22" t="s">
        <v>6</v>
      </c>
      <c r="D32" s="22"/>
      <c r="E32" s="26"/>
      <c r="F32" s="17"/>
      <c r="G32" s="45"/>
      <c r="H32" s="50"/>
      <c r="I32" s="50">
        <f>SUM(I31)</f>
        <v>0</v>
      </c>
      <c r="J32" s="50">
        <f>SUM(J31)</f>
        <v>0</v>
      </c>
      <c r="K32" s="50">
        <f>SUM(K31)</f>
        <v>0</v>
      </c>
    </row>
    <row r="33" spans="1:11" ht="17.25" customHeight="1">
      <c r="A33" s="20"/>
      <c r="B33" s="32"/>
      <c r="C33" s="32"/>
      <c r="D33" s="32"/>
      <c r="E33" s="14"/>
      <c r="F33" s="23"/>
      <c r="G33" s="46"/>
      <c r="H33" s="51"/>
      <c r="I33" s="51"/>
      <c r="J33" s="51"/>
      <c r="K33" s="51"/>
    </row>
    <row r="34" spans="1:11" ht="17.25" customHeight="1">
      <c r="A34" s="20"/>
      <c r="B34" s="25" t="s">
        <v>32</v>
      </c>
      <c r="C34" s="32"/>
      <c r="D34" s="32"/>
      <c r="E34" s="14"/>
      <c r="F34" s="23"/>
      <c r="G34" s="46"/>
      <c r="H34" s="51"/>
      <c r="I34" s="51"/>
      <c r="J34" s="51"/>
      <c r="K34" s="51"/>
    </row>
    <row r="35" spans="1:12" ht="162" customHeight="1">
      <c r="A35" s="33">
        <v>1</v>
      </c>
      <c r="B35" s="37" t="s">
        <v>33</v>
      </c>
      <c r="C35" s="35"/>
      <c r="D35" s="35" t="s">
        <v>1</v>
      </c>
      <c r="E35" s="36">
        <v>35</v>
      </c>
      <c r="F35" s="17">
        <v>0</v>
      </c>
      <c r="G35" s="45">
        <v>0.08</v>
      </c>
      <c r="H35" s="50">
        <f>F35*G35+F35</f>
        <v>0</v>
      </c>
      <c r="I35" s="50">
        <f>F35*E35</f>
        <v>0</v>
      </c>
      <c r="J35" s="50">
        <f>F35*G35*E35</f>
        <v>0</v>
      </c>
      <c r="K35" s="50">
        <f>E35*H35</f>
        <v>0</v>
      </c>
      <c r="L35" s="58" t="s">
        <v>36</v>
      </c>
    </row>
    <row r="36" spans="1:11" ht="17.25" customHeight="1">
      <c r="A36" s="20"/>
      <c r="B36" s="32"/>
      <c r="C36" s="22" t="s">
        <v>6</v>
      </c>
      <c r="D36" s="22"/>
      <c r="E36" s="26"/>
      <c r="F36" s="17"/>
      <c r="G36" s="45"/>
      <c r="H36" s="50"/>
      <c r="I36" s="50">
        <f>SUM(I35:I35)</f>
        <v>0</v>
      </c>
      <c r="J36" s="50"/>
      <c r="K36" s="50">
        <f>SUM(K35:K35)</f>
        <v>0</v>
      </c>
    </row>
    <row r="37" spans="1:11" ht="17.25" customHeight="1">
      <c r="A37" s="20"/>
      <c r="B37" s="32"/>
      <c r="C37" s="32"/>
      <c r="D37" s="32"/>
      <c r="E37" s="14"/>
      <c r="F37" s="23"/>
      <c r="G37" s="46"/>
      <c r="H37" s="51"/>
      <c r="I37" s="51"/>
      <c r="J37" s="51"/>
      <c r="K37" s="51"/>
    </row>
    <row r="38" spans="1:7" ht="17.25" customHeight="1">
      <c r="A38" s="20"/>
      <c r="B38" s="32"/>
      <c r="C38" s="32"/>
      <c r="D38" s="32"/>
      <c r="E38" s="14"/>
      <c r="F38" s="12"/>
      <c r="G38" s="44"/>
    </row>
    <row r="39" spans="1:7" ht="17.25" customHeight="1">
      <c r="A39" s="6" t="s">
        <v>20</v>
      </c>
      <c r="B39" s="32"/>
      <c r="C39" s="32"/>
      <c r="D39" s="32"/>
      <c r="E39" s="14"/>
      <c r="F39" s="12"/>
      <c r="G39" s="44"/>
    </row>
    <row r="40" spans="1:7" ht="17.25" customHeight="1">
      <c r="A40" s="2" t="s">
        <v>21</v>
      </c>
      <c r="B40" s="32"/>
      <c r="C40" s="32"/>
      <c r="D40" s="32"/>
      <c r="E40" s="14"/>
      <c r="F40" s="12"/>
      <c r="G40" s="44"/>
    </row>
    <row r="41" spans="1:7" ht="15.75">
      <c r="A41" s="10" t="s">
        <v>22</v>
      </c>
      <c r="B41" s="30"/>
      <c r="C41" s="23"/>
      <c r="D41" s="23"/>
      <c r="E41" s="24"/>
      <c r="F41" s="12"/>
      <c r="G41" s="44"/>
    </row>
    <row r="42" spans="1:7" ht="15">
      <c r="A42" s="10" t="s">
        <v>23</v>
      </c>
      <c r="B42" s="12"/>
      <c r="C42" s="12"/>
      <c r="D42" s="12"/>
      <c r="E42" s="13"/>
      <c r="F42" s="12"/>
      <c r="G42" s="44"/>
    </row>
    <row r="43" spans="1:11" ht="15.75">
      <c r="A43" s="11"/>
      <c r="B43" s="12"/>
      <c r="C43" s="52"/>
      <c r="D43" s="52"/>
      <c r="E43" s="53"/>
      <c r="F43" s="52"/>
      <c r="G43" s="54"/>
      <c r="H43" s="55"/>
      <c r="I43" s="56"/>
      <c r="J43" s="56"/>
      <c r="K43" s="56"/>
    </row>
    <row r="44" spans="1:11" ht="15.75">
      <c r="A44" s="11"/>
      <c r="B44" s="12"/>
      <c r="C44" s="52" t="s">
        <v>14</v>
      </c>
      <c r="D44" s="12"/>
      <c r="E44" s="13"/>
      <c r="F44" s="12"/>
      <c r="G44" s="44"/>
      <c r="I44" s="56">
        <f>I9+I13+I17+I21+I25</f>
        <v>0</v>
      </c>
      <c r="J44" s="56">
        <f>J9+J13+J17+J21+J25</f>
        <v>0</v>
      </c>
      <c r="K44" s="56">
        <f>K9+K13+K17+K21+K25</f>
        <v>0</v>
      </c>
    </row>
    <row r="46" ht="15.75">
      <c r="A46" s="6"/>
    </row>
    <row r="47" ht="15">
      <c r="A47" s="2"/>
    </row>
    <row r="48" ht="15">
      <c r="A48" s="2"/>
    </row>
    <row r="49" ht="15">
      <c r="A49" s="2"/>
    </row>
    <row r="50" ht="15">
      <c r="A50" s="10"/>
    </row>
    <row r="51" ht="15">
      <c r="A51" s="10"/>
    </row>
    <row r="53" spans="2:5" ht="15.75">
      <c r="B53" s="7"/>
      <c r="C53" s="8"/>
      <c r="E53" s="43"/>
    </row>
    <row r="55" spans="2:3" ht="15">
      <c r="B55" s="3"/>
      <c r="C55" s="9"/>
    </row>
  </sheetData>
  <mergeCells count="11">
    <mergeCell ref="E4:E5"/>
    <mergeCell ref="F4:F5"/>
    <mergeCell ref="G4:G5"/>
    <mergeCell ref="A4:A5"/>
    <mergeCell ref="B4:B5"/>
    <mergeCell ref="C4:C5"/>
    <mergeCell ref="D4:D5"/>
    <mergeCell ref="H4:H5"/>
    <mergeCell ref="I4:I5"/>
    <mergeCell ref="J4:J5"/>
    <mergeCell ref="K4:K5"/>
  </mergeCells>
  <printOptions/>
  <pageMargins left="0.26" right="0.17" top="0.26" bottom="0.35433070866141736" header="0.2" footer="0.1968503937007874"/>
  <pageSetup horizontalDpi="600" verticalDpi="600" orientation="landscape" paperSize="9" scale="70" r:id="rId1"/>
  <headerFooter alignWithMargins="0">
    <oddFooter>&amp;LStrona &amp;P/&amp;N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 Program</cp:lastModifiedBy>
  <cp:lastPrinted>2012-01-31T10:07:01Z</cp:lastPrinted>
  <dcterms:created xsi:type="dcterms:W3CDTF">2011-10-28T08:19:23Z</dcterms:created>
  <dcterms:modified xsi:type="dcterms:W3CDTF">2012-02-15T13:17:47Z</dcterms:modified>
  <cp:category/>
  <cp:version/>
  <cp:contentType/>
  <cp:contentStatus/>
</cp:coreProperties>
</file>