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2550" windowWidth="25170" windowHeight="6840" activeTab="0"/>
  </bookViews>
  <sheets>
    <sheet name="Arkusz3" sheetId="1" r:id="rId1"/>
  </sheets>
  <definedNames>
    <definedName name="_xlnm.Print_Area" localSheetId="0">'Arkusz3'!$A$1:$I$488</definedName>
  </definedNames>
  <calcPr fullCalcOnLoad="1"/>
</workbook>
</file>

<file path=xl/sharedStrings.xml><?xml version="1.0" encoding="utf-8"?>
<sst xmlns="http://schemas.openxmlformats.org/spreadsheetml/2006/main" count="1065" uniqueCount="522">
  <si>
    <t>szczep wzorcowy Pseudomonas aeruginosa ATCC 27853</t>
  </si>
  <si>
    <t>Krążki bibułowe bez antybiotyku</t>
  </si>
  <si>
    <t>Krążki do identyfikacji gat.Haemophilus BV</t>
  </si>
  <si>
    <t>Krążki do identyfikacji Haemophilus BX</t>
  </si>
  <si>
    <t>Krążki do identyfikacji Haemophilus BVX</t>
  </si>
  <si>
    <t>karty charakterystyki produktów</t>
  </si>
  <si>
    <t>slidex streptokit ABCDEFG</t>
  </si>
  <si>
    <t xml:space="preserve">test  na oksydazę </t>
  </si>
  <si>
    <t>100ozn</t>
  </si>
  <si>
    <t>Daty ważności zestawów lateksowych min.1 rok zestaw musi zawierać kontrolę dodatnią</t>
  </si>
  <si>
    <t>karty reakcyjne</t>
  </si>
  <si>
    <t>olej mineralny</t>
  </si>
  <si>
    <t>Dołączyć należy karty charakterystyki produktów</t>
  </si>
  <si>
    <t>ATB HAEMO</t>
  </si>
  <si>
    <t>Rapid ID 32 E</t>
  </si>
  <si>
    <t>Końcówki do pipety automatycznej mini Api</t>
  </si>
  <si>
    <t>Certyfikaty kontroli jakości do każdej dostawy,karty charakterystyki</t>
  </si>
  <si>
    <t>Pojemnik do inkubacji płytek o poj. 7,0L</t>
  </si>
  <si>
    <t>Pojemnik do inkubacji płytek o poj  2,5L</t>
  </si>
  <si>
    <t>Podłoze chromogenne do wybiórczej izolacji gronkowców i bezpośredniej identyfikacji Staphylococcus aureus</t>
  </si>
  <si>
    <t>Podłoże chromogenne do wykrywania i identyfikacji metycylinoopornych Staphylococcus aureus w materiałach pochodzących od ludzi</t>
  </si>
  <si>
    <t>Podłoże chromogenne do badań przesiewowych z rozróznieniem Enterococcus faecalis od Enterococcus feacium wykazujących nabytą oporność na wankomycynę</t>
  </si>
  <si>
    <t>Probówki z kapilarą do oznaczania glukozy na 100 ml</t>
  </si>
  <si>
    <t>Probówki z kapilarą z EDTA-K na 200 ml krwi</t>
  </si>
  <si>
    <t>Kapilary 125 ml 1 do RKZ (śr. 1,6mm dł. 125mm) z wyposażeniem</t>
  </si>
  <si>
    <t>Końcówki żółte 200ml do pipet z wyrzutnikiem</t>
  </si>
  <si>
    <t>Końcówki niebieskie 1000ml do pipet z wyrzutnikiem</t>
  </si>
  <si>
    <t>Końcówki białe 5000ml</t>
  </si>
  <si>
    <t>Eza jałowa z PS o poj. 0,01ml pakowane po 10szt.</t>
  </si>
  <si>
    <t>Eza jalowa z PS o poj. 0,001ml pakowane po 10 szt</t>
  </si>
  <si>
    <t>Eza metalowa o poj. 0,01ml</t>
  </si>
  <si>
    <t>Eza metalowa o poj. 0,001ml</t>
  </si>
  <si>
    <t>Razem:</t>
  </si>
  <si>
    <t>Cholesterol HDL met. bezposrednia</t>
  </si>
  <si>
    <t>jm.</t>
  </si>
  <si>
    <t>Wartość netto</t>
  </si>
  <si>
    <t>Pakiet 2- Odczynniki do metod manualnych</t>
  </si>
  <si>
    <t>Pakiet 3 - Paski do aparatu Clinitec 500</t>
  </si>
  <si>
    <t>Pakiet 4 -Zestawy do badań metodą ELISA</t>
  </si>
  <si>
    <t>Pakiet 5 -Odczynniki i materiały zużywalne do aparatu Cobas b 221</t>
  </si>
  <si>
    <t>Pakiet 7 - Odczynniki do aparatu do elektrolitów Chiron 644 Na/k/Cl</t>
  </si>
  <si>
    <t>Pakiet 8 - Odczynniki do aparatu Corning 248 aparat do RKZ</t>
  </si>
  <si>
    <t>L.p</t>
  </si>
  <si>
    <t>Nazwa</t>
  </si>
  <si>
    <t>wielkość 
opakowań</t>
  </si>
  <si>
    <t>j.m.</t>
  </si>
  <si>
    <t xml:space="preserve">cena netto </t>
  </si>
  <si>
    <t>wartość netto</t>
  </si>
  <si>
    <t>1x10 żeli</t>
  </si>
  <si>
    <t>op.</t>
  </si>
  <si>
    <t>2x1 ml.</t>
  </si>
  <si>
    <t>Surowica kontrolna do proteinogramów</t>
  </si>
  <si>
    <t>5x1ml.</t>
  </si>
  <si>
    <t>ml.</t>
  </si>
  <si>
    <t>Zestaw do identyfikacji białka Bense-Jonesa metodą immunofiksacji</t>
  </si>
  <si>
    <t>razem</t>
  </si>
  <si>
    <t>cena netto</t>
  </si>
  <si>
    <t>j.m</t>
  </si>
  <si>
    <t>ilość</t>
  </si>
  <si>
    <t>Mononukleoza</t>
  </si>
  <si>
    <t>WR RPR test</t>
  </si>
  <si>
    <t>RF</t>
  </si>
  <si>
    <t>Standard A</t>
  </si>
  <si>
    <t>Standard B</t>
  </si>
  <si>
    <t>Standard ISE</t>
  </si>
  <si>
    <t>Kondycjoner</t>
  </si>
  <si>
    <t>Glukoza</t>
  </si>
  <si>
    <t>Biodes</t>
  </si>
  <si>
    <t>ml</t>
  </si>
  <si>
    <t>Probówki z polistyrenu 4 ml</t>
  </si>
  <si>
    <t>Nakłuwacze nożykowe 1,5 mm</t>
  </si>
  <si>
    <t>Nakłuwacze nożykowe 2,0 mm</t>
  </si>
  <si>
    <t>Probówki z polistyrenu 11 ml okrągłodenne</t>
  </si>
  <si>
    <t>wielkość opakowania</t>
  </si>
  <si>
    <t>ilość opakowań</t>
  </si>
  <si>
    <t>podłoże agarowe sabourauda z chloramphenicolem</t>
  </si>
  <si>
    <t>Mac Conkey z filoletem krystalicznym</t>
  </si>
  <si>
    <t>ilość w opakowaniu</t>
  </si>
  <si>
    <t>Mueller Hinton +5% krew /barania/</t>
  </si>
  <si>
    <t>Columbiaagar+5% krew /barania/</t>
  </si>
  <si>
    <t>krew barania - jałowa świeża 100ml</t>
  </si>
  <si>
    <t>100ml</t>
  </si>
  <si>
    <t>fiolet krystaliczny</t>
  </si>
  <si>
    <t>safranina lub fuksyna kwaśna</t>
  </si>
  <si>
    <t>lugol</t>
  </si>
  <si>
    <t>odbarwiacz</t>
  </si>
  <si>
    <t>cena</t>
  </si>
  <si>
    <t>wartość</t>
  </si>
  <si>
    <t>szt.</t>
  </si>
  <si>
    <t>opakowanie</t>
  </si>
  <si>
    <t>12sz/op</t>
  </si>
  <si>
    <t>dla dzieci z fazą stałą do hodowli bakterii /lub slajd/</t>
  </si>
  <si>
    <t>dla dorosłych</t>
  </si>
  <si>
    <t>szt</t>
  </si>
  <si>
    <t>dla dzieci</t>
  </si>
  <si>
    <t>ilość op</t>
  </si>
  <si>
    <t>50 ozn. Op</t>
  </si>
  <si>
    <t>50ozn op</t>
  </si>
  <si>
    <t>test na katalazę</t>
  </si>
  <si>
    <t>100 ozn</t>
  </si>
  <si>
    <t>plazma królicza liofilizowana</t>
  </si>
  <si>
    <t>25 ozn. Opak</t>
  </si>
  <si>
    <t>25szt</t>
  </si>
  <si>
    <t>VAT</t>
  </si>
  <si>
    <t>Podłoże tioglikolanowe z rezazuryną</t>
  </si>
  <si>
    <t>Columbia Blood Base Agar</t>
  </si>
  <si>
    <t>Mannitol Salt Agar</t>
  </si>
  <si>
    <t>Podłoże antybiogramowe Haemophilus HTM</t>
  </si>
  <si>
    <t xml:space="preserve">Mueller Hinton Agar II </t>
  </si>
  <si>
    <t>10szt</t>
  </si>
  <si>
    <t>zestaw lateksowy do oznaczania antygenów w płynie mózgowo rdzeniowym</t>
  </si>
  <si>
    <t>10ml</t>
  </si>
  <si>
    <t>Zestaw do identyfikacji gronkowców z odczynnikami</t>
  </si>
  <si>
    <t>Zestaw do  identyfikacji Neisseria-Haemophilus z odczynnikami</t>
  </si>
  <si>
    <t>Zestaw do identyfikacji pałeczek Gram (-) z odczynnikami</t>
  </si>
  <si>
    <t xml:space="preserve">ilość </t>
  </si>
  <si>
    <t>ID 32C</t>
  </si>
  <si>
    <t>ATB FUNGUS</t>
  </si>
  <si>
    <t>ID GN</t>
  </si>
  <si>
    <t>ID 32 STAPH</t>
  </si>
  <si>
    <t>ATB STAPH 5</t>
  </si>
  <si>
    <t>RAPID ID 32 STREP</t>
  </si>
  <si>
    <t>ATB STREP 5</t>
  </si>
  <si>
    <t>ATB ENTEROCOC</t>
  </si>
  <si>
    <t>opak</t>
  </si>
  <si>
    <t xml:space="preserve">Zestawy z podłożami uzupełniajacymi i odczynnikami wywołującymi reakcję. </t>
  </si>
  <si>
    <t>dla dorosłych z fazą stałą /lub slajd/ z możliwością hodowli w płynach z jam ciała</t>
  </si>
  <si>
    <t>należy dostarczyć : Certyfikat ISO 9001, Certyfikaty Kontroli Jakości do każdej dostawy</t>
  </si>
  <si>
    <t>Certyfikat ISO 13485:2003</t>
  </si>
  <si>
    <t>należy dostarczyć : Certyfikaty Kontroli jakości dla każdej serii krwi</t>
  </si>
  <si>
    <t>Terminy dostaw można uzgadniać telefonicznie w zależności od potrzeb Laboratorium</t>
  </si>
  <si>
    <t>Wymagane :certyfikaty kontroli jakości</t>
  </si>
  <si>
    <t>Amikacyna 30 ug</t>
  </si>
  <si>
    <t>Amoksycylina/kwas klawulanowy 20/10 ug</t>
  </si>
  <si>
    <t>Ampicylina 10 ug</t>
  </si>
  <si>
    <t>Ampicylina/sulbactam 10/10 ug</t>
  </si>
  <si>
    <t>Aztreonam 30 ug</t>
  </si>
  <si>
    <t>Azytromycyna 15 ug</t>
  </si>
  <si>
    <t>Karbenicylina 100 ug</t>
  </si>
  <si>
    <t>Klarytromycyna 15 ug</t>
  </si>
  <si>
    <t>Cefalotyna 30 ug</t>
  </si>
  <si>
    <t>Cefazolina 30 ug</t>
  </si>
  <si>
    <t>Cefepim 30 ug</t>
  </si>
  <si>
    <t>Cefoksytyna 30 ug</t>
  </si>
  <si>
    <t>Cefotaksym 30 ug</t>
  </si>
  <si>
    <t>Cefotaksym/kwas klawulanowy 30/10 ug</t>
  </si>
  <si>
    <t>Ceftazydym 30 ug</t>
  </si>
  <si>
    <t>Ceftriakson 30 ug</t>
  </si>
  <si>
    <t>Cefuroksym 30 ug</t>
  </si>
  <si>
    <t>Chloramfenikol 30ug</t>
  </si>
  <si>
    <t>Ciprofloksacyna 5 ug</t>
  </si>
  <si>
    <t>Doksycyklina 30 ug</t>
  </si>
  <si>
    <t>Erytromycyna 15 ug</t>
  </si>
  <si>
    <t>Gentamycyna 10 ug</t>
  </si>
  <si>
    <t>Gentamycyna 120 ug</t>
  </si>
  <si>
    <t>Imipenem 10 ug</t>
  </si>
  <si>
    <t>Klindamycyna 2 ug</t>
  </si>
  <si>
    <t>Kwas fusydowy 10 ug</t>
  </si>
  <si>
    <t>Nowobiocyna</t>
  </si>
  <si>
    <t>Meropenem 10 ug</t>
  </si>
  <si>
    <t>Mupirocin 200 ug</t>
  </si>
  <si>
    <t>Mezlocylina 75 ug</t>
  </si>
  <si>
    <t>Nitrofurantoina 300 ug</t>
  </si>
  <si>
    <t>netylmycyna 30 ug</t>
  </si>
  <si>
    <t>Norfloksacyna 10 ug</t>
  </si>
  <si>
    <t>Penicylina 10 jedn</t>
  </si>
  <si>
    <t>Piperacylina 100 ug</t>
  </si>
  <si>
    <t>Piperacylina/tazobaktam 100/10 ug</t>
  </si>
  <si>
    <t>Rifampicyna 5 ug</t>
  </si>
  <si>
    <t>Trimetoprim/sulfametoksazol 1,25/23,75 ug</t>
  </si>
  <si>
    <t>Tetracyklina 30 ug</t>
  </si>
  <si>
    <t>Tikarcylina 75 ug</t>
  </si>
  <si>
    <t>Tikarcylina/kwas klawulanowy</t>
  </si>
  <si>
    <t>Tobramycyna 10 ug</t>
  </si>
  <si>
    <t>Teicoplanina 30 ug</t>
  </si>
  <si>
    <t>Wankomycyna 30 ug</t>
  </si>
  <si>
    <t>Streptomycyna 300 ug</t>
  </si>
  <si>
    <t>Linezolid 30ug</t>
  </si>
  <si>
    <t>Moxifloksacyna 5 ug</t>
  </si>
  <si>
    <t>Oxacylina 1 ug</t>
  </si>
  <si>
    <t>Krążki z optochiną do identyfikacji Str. Pneumoniae</t>
  </si>
  <si>
    <t>Krążki z cefinazą (wytwarzanie beta-laktamazy)</t>
  </si>
  <si>
    <t>Szczep wzorcowy E.coli 25922</t>
  </si>
  <si>
    <t>Szczep wzorcowy E.coli 35218</t>
  </si>
  <si>
    <t>Szczep wzorcowy St.aureus 25923</t>
  </si>
  <si>
    <t>Szczep wzorcowy Enterococcus faecalis 29212</t>
  </si>
  <si>
    <t>op/25szt</t>
  </si>
  <si>
    <t xml:space="preserve">Każdy krążek opisany symbolem i stężeniem zgodnie  z zaleceniami CLSI </t>
  </si>
  <si>
    <t xml:space="preserve">Termin ważności krążków min. 2 lata </t>
  </si>
  <si>
    <t>Krążki pakowane w fiolki po 50 szt ,każda fiolka w opakowaniu hermetycznym ze</t>
  </si>
  <si>
    <t>zintegrowanym pochłaniaczem wilgoci</t>
  </si>
  <si>
    <t>Krążki dostosowane do dyspensera Becton Dickinson jakie Laboratorium posiada</t>
  </si>
  <si>
    <t xml:space="preserve">Wszystkie krążki antybiogramowe jak i szczepy pochodzić muszą od jednego producenta w celu standaryzacji procedur </t>
  </si>
  <si>
    <t>Szczepy wzorcowe z 1-go pasażu w postaci liofilizowanych krążków, bez konieczności</t>
  </si>
  <si>
    <t>użycia dodatkowych nośników zawiesiny bakteryjnej.</t>
  </si>
  <si>
    <t>Termin ważności 1 rok</t>
  </si>
  <si>
    <t>Możliwość przechowywania szczepów w temp. -20 do +8 st.C</t>
  </si>
  <si>
    <t>Do oferty dołączyć certyfikaty i instrukcję wykonania producenta w jęz.polskim</t>
  </si>
  <si>
    <t>Lateks do wykrywania Streptococcus pneumoniae</t>
  </si>
  <si>
    <t>CF test</t>
  </si>
  <si>
    <t xml:space="preserve">Wymagane : Certyfikaty jakości , instrukcje w jęz. polskim. </t>
  </si>
  <si>
    <t>1x 3 ml - 5 ml (but.)</t>
  </si>
  <si>
    <t>Rapid ATB E4</t>
  </si>
  <si>
    <t xml:space="preserve"> Sporal A </t>
  </si>
  <si>
    <t>Sporal S</t>
  </si>
  <si>
    <t>Rurki Browna</t>
  </si>
  <si>
    <t>jm</t>
  </si>
  <si>
    <t>op=5 szt</t>
  </si>
  <si>
    <t>op=40szt</t>
  </si>
  <si>
    <t>op=100szt</t>
  </si>
  <si>
    <t>Wymazówki sterylne z podłożem STUART</t>
  </si>
  <si>
    <t>AST</t>
  </si>
  <si>
    <t>ALT</t>
  </si>
  <si>
    <t>ALP</t>
  </si>
  <si>
    <t>GGTP</t>
  </si>
  <si>
    <t>Amylaza</t>
  </si>
  <si>
    <t>CK-total</t>
  </si>
  <si>
    <t>CK-MB</t>
  </si>
  <si>
    <t>Mocznik</t>
  </si>
  <si>
    <t>Kreatynina</t>
  </si>
  <si>
    <t>Kwas moczowy</t>
  </si>
  <si>
    <t>Bilirubina total</t>
  </si>
  <si>
    <t>Bilirubina direct</t>
  </si>
  <si>
    <t>Białko cał.</t>
  </si>
  <si>
    <t>Cholesterol</t>
  </si>
  <si>
    <t>Fosfor</t>
  </si>
  <si>
    <t>Żelazo</t>
  </si>
  <si>
    <t>Wapń</t>
  </si>
  <si>
    <t>Magnez</t>
  </si>
  <si>
    <t>LDH</t>
  </si>
  <si>
    <t>Trójglicerydy</t>
  </si>
  <si>
    <t>Surowica kontrolna poziom I</t>
  </si>
  <si>
    <t>Surowica kontrolna poziom II</t>
  </si>
  <si>
    <t>Alkohol etylowy</t>
  </si>
  <si>
    <t>system kalibrator</t>
  </si>
  <si>
    <t>Kalibrator HDL met. Bezpośrednia</t>
  </si>
  <si>
    <t>Kalibrator CK-MB</t>
  </si>
  <si>
    <t>Kalibrator HbA1C</t>
  </si>
  <si>
    <t>Kalibrator do CRP</t>
  </si>
  <si>
    <t>Kalibrator do etanolu</t>
  </si>
  <si>
    <t>Materiał kontrolny HbA1C</t>
  </si>
  <si>
    <t>Odczynniki do denaturacji hemoglobiny</t>
  </si>
  <si>
    <t>Wash solution</t>
  </si>
  <si>
    <t>PBS</t>
  </si>
  <si>
    <t>Diluent 1</t>
  </si>
  <si>
    <t>Diluent 2</t>
  </si>
  <si>
    <t>Hemoglobina glikowana</t>
  </si>
  <si>
    <t>ASO met.immunoturbidymetryczna</t>
  </si>
  <si>
    <t xml:space="preserve">cena netto za 1 opak </t>
  </si>
  <si>
    <t>Borelioza IgM rekombinowana</t>
  </si>
  <si>
    <t>Borelioza IgG rekombinowana</t>
  </si>
  <si>
    <t>Pakiet 13 - podłoża w butelkach</t>
  </si>
  <si>
    <t>4x2,5 ml płyn kondycjonujący</t>
  </si>
  <si>
    <t>Pakiet 6 - Odczynniki do automatu jonoselektywnego AVL 988-3 konfiguracja Ca/K/Na/ref.</t>
  </si>
  <si>
    <t>filtr wstępny 0930</t>
  </si>
  <si>
    <t>filtr wstępny 0905</t>
  </si>
  <si>
    <t>filtr  wstępny węglowy Matrix</t>
  </si>
  <si>
    <t>Wymiennik jonowy LC 114</t>
  </si>
  <si>
    <t>Bolerioza IgM Western Blotta (antygen rekombinowany)</t>
  </si>
  <si>
    <t>Bolerioza IgG Western Blotta (antygen rekombionowany</t>
  </si>
  <si>
    <t>PAKIET 25- odczynniki biochemiczne do aparatu OLYMPUS AU 400 i Vitalab Flexor</t>
  </si>
  <si>
    <t xml:space="preserve">Cena </t>
  </si>
  <si>
    <t>Przetarg nieograniczony</t>
  </si>
  <si>
    <t>Powiatowego Zakładu Opieki Zdrowotnej w Starachowicach</t>
  </si>
  <si>
    <t>Dostawa i zakup odczynników laboratoryjnych</t>
  </si>
  <si>
    <t>CRP met. immunoturbidymetryczna</t>
  </si>
  <si>
    <t>ISE MID Standard</t>
  </si>
  <si>
    <t>ISE Bufor</t>
  </si>
  <si>
    <t>ISE Reference</t>
  </si>
  <si>
    <t xml:space="preserve">Ureatynina </t>
  </si>
  <si>
    <t>Fosfataza alkaliczna</t>
  </si>
  <si>
    <t>CRP Latex</t>
  </si>
  <si>
    <t>Cleaning Solution</t>
  </si>
  <si>
    <t>Clot catcher</t>
  </si>
  <si>
    <t>Adapters for sample</t>
  </si>
  <si>
    <t>Owężowanie do pompki</t>
  </si>
  <si>
    <t>Materiał kontrolny poziom I</t>
  </si>
  <si>
    <t>Materiał kontrolny poziom II</t>
  </si>
  <si>
    <t>Materiał kontrolny poziom III</t>
  </si>
  <si>
    <t>VAT%</t>
  </si>
  <si>
    <t>Albumina</t>
  </si>
  <si>
    <t>UIBC</t>
  </si>
  <si>
    <t>fl.a' 5ml</t>
  </si>
  <si>
    <t>kalibrator do białek specyficznych</t>
  </si>
  <si>
    <t>Surowica Kontrolna do CK-MB pozim I</t>
  </si>
  <si>
    <t>Surowica Kontrolna do CK-MB pozim II</t>
  </si>
  <si>
    <t xml:space="preserve">Surowica kontrolna do etanolu </t>
  </si>
  <si>
    <t>Materiał kontrolny do białek specyficznych poziom I</t>
  </si>
  <si>
    <t>Materiał kontrolny do białek specyficznych poziom II</t>
  </si>
  <si>
    <t>Kapilary 50mµl 1 bez heparyny ze znacznikiem</t>
  </si>
  <si>
    <t>P/ciała ANA</t>
  </si>
  <si>
    <t>Ekstaza</t>
  </si>
  <si>
    <t>Barbiturany</t>
  </si>
  <si>
    <t>Odczynnik Nonne Apelta</t>
  </si>
  <si>
    <t>Odczynnik Pandyego</t>
  </si>
  <si>
    <t>Odczynnik Erlicha</t>
  </si>
  <si>
    <t>Odczynnik Lugola</t>
  </si>
  <si>
    <t>Odczynnik Mac Wiliama</t>
  </si>
  <si>
    <t>Odczynnik TCA 5%</t>
  </si>
  <si>
    <t>Barwnik Giemzy</t>
  </si>
  <si>
    <t>Barwnik May Grunwalda</t>
  </si>
  <si>
    <t>razem:</t>
  </si>
  <si>
    <t>Waaler-Rose test</t>
  </si>
  <si>
    <t>Rotawirusy w kale</t>
  </si>
  <si>
    <t>Test na krew utajoną (bez diety)</t>
  </si>
  <si>
    <t>Marihuana</t>
  </si>
  <si>
    <t>Amfetamina</t>
  </si>
  <si>
    <t>Opiaty</t>
  </si>
  <si>
    <t>Metadon</t>
  </si>
  <si>
    <t>Benzodiazepiny</t>
  </si>
  <si>
    <t>Pakiet 1 - Odczynniki do badań lateksowych i testów paskowych</t>
  </si>
  <si>
    <t>Wzorzec do glukozy</t>
  </si>
  <si>
    <t>Mukoproteidy met. Kolorymetryczną</t>
  </si>
  <si>
    <t>Mocz kontrolny dodatni</t>
  </si>
  <si>
    <t>Mocz kontrolny ujemny</t>
  </si>
  <si>
    <t>Paski do moczu 2 parametrowe (glukoza+aceton)</t>
  </si>
  <si>
    <t>Mykoplazma IgM/IgG</t>
  </si>
  <si>
    <t>Lp</t>
  </si>
  <si>
    <t>Wielkość opakowania</t>
  </si>
  <si>
    <t>1x 100 oznaczeń</t>
  </si>
  <si>
    <t>1x 250 oznaczeń</t>
  </si>
  <si>
    <t>WR test potwierdzający TPHA</t>
  </si>
  <si>
    <t>1x 100       “</t>
  </si>
  <si>
    <t>1x 100      “</t>
  </si>
  <si>
    <t>1x 150      “</t>
  </si>
  <si>
    <t>1x 30        „</t>
  </si>
  <si>
    <t>Helicobacter pylorii – antygen w kale</t>
  </si>
  <si>
    <t>1x 25        „</t>
  </si>
  <si>
    <t>1x 25        “</t>
  </si>
  <si>
    <t>2x 500 ml</t>
  </si>
  <si>
    <t>Białko w moczu i PMR z czerwienią pirogalową</t>
  </si>
  <si>
    <t>3x 100 ml</t>
  </si>
  <si>
    <t>1x 1000 ml</t>
  </si>
  <si>
    <t>Odczynnik Sudan III</t>
  </si>
  <si>
    <t>1x 100 ml</t>
  </si>
  <si>
    <t>Odczynnik do barwienia zarodników grzybów (typ Meltzer)</t>
  </si>
  <si>
    <t>1x 500 ml</t>
  </si>
  <si>
    <t>Barwnik do retikulocytów</t>
  </si>
  <si>
    <t>1x 5 ml (but.)</t>
  </si>
  <si>
    <t>Paski do analizy moczu Uristik A10</t>
  </si>
  <si>
    <t>1x 100szt.</t>
  </si>
  <si>
    <t>1x 25szt.</t>
  </si>
  <si>
    <t>Zamawiający w poz. 1,2,3 rozumie paski kompatybilne z aparatem Clinitec 500</t>
  </si>
  <si>
    <t>1x 96 oznaczeń</t>
  </si>
  <si>
    <t>1x 96      „</t>
  </si>
  <si>
    <t>1x 96     „</t>
  </si>
  <si>
    <t>1x 96     ‘</t>
  </si>
  <si>
    <t>Antygen lamblii w kale</t>
  </si>
  <si>
    <t>Odczynnik S1</t>
  </si>
  <si>
    <t>Odczynnik S2</t>
  </si>
  <si>
    <t>Filtr powietrza</t>
  </si>
  <si>
    <t xml:space="preserve">     4szt. w op.</t>
  </si>
  <si>
    <t xml:space="preserve">     szt.</t>
  </si>
  <si>
    <t>3x 430 ml</t>
  </si>
  <si>
    <t>3x 90 ml</t>
  </si>
  <si>
    <t>3 x 90 ml</t>
  </si>
  <si>
    <t>Deproteinizer</t>
  </si>
  <si>
    <t>1x 125 ml</t>
  </si>
  <si>
    <t>Cal-Pak 644 + Kondycjoner i proteinizer</t>
  </si>
  <si>
    <t>4x (90+370)</t>
  </si>
  <si>
    <t>Bufor kalibracyjny 6,8 + 7,3</t>
  </si>
  <si>
    <t>90 + 370 ml</t>
  </si>
  <si>
    <t>Płyn myjący</t>
  </si>
  <si>
    <t>4x450 ml płyn płuczący</t>
  </si>
  <si>
    <t>4x2,5 ml płyn odbiałczający</t>
  </si>
  <si>
    <t>Płyn do napełniania elektrody referencyjnej</t>
  </si>
  <si>
    <t>3x2,5 ml</t>
  </si>
  <si>
    <t>Płyn do napełniania elektrody pH</t>
  </si>
  <si>
    <t>100 x 2 ml</t>
  </si>
  <si>
    <t>Zamawiający w poz. 3 i 4 dopuszcza zmianę opakowań, jednak ich wielkość nie może przekroczyć 3ml. Wykonawca przeliczy odpowiednio ilość odczynników.</t>
  </si>
  <si>
    <t>Jedn.</t>
  </si>
  <si>
    <t>Ilość</t>
  </si>
  <si>
    <t>Probówki do separacji surowicy 11ml (czerwony i biały korek)</t>
  </si>
  <si>
    <t>Probówki do separacji surowicy 4-5ml (czerwony i biały korek)</t>
  </si>
  <si>
    <t>Probówki z polipropylenu 3ml</t>
  </si>
  <si>
    <t>Korki do probówerk 3-4ml</t>
  </si>
  <si>
    <t>Probówki z EDTA-K na 1ml krwi</t>
  </si>
  <si>
    <t>Probówki z EDTA-K na 5ml krwi</t>
  </si>
  <si>
    <t>Probówki z cytrynianem sodu 1,8 ml krwi do koagulologii - długie</t>
  </si>
  <si>
    <t>Zestaw do OB. na 1 ml krwi</t>
  </si>
  <si>
    <t>Naczynka do koagulometru K-3003 optic</t>
  </si>
  <si>
    <t>Probówki z polipropylenu 11 ml okrągłodenne</t>
  </si>
  <si>
    <t>Naczynka jednorazowe na mocz z pokrywką – niejalowe</t>
  </si>
  <si>
    <t>Naczynka jednorazowe na mocz z pokrywką – jałowe pak. Oddzielnie poj. 100ml</t>
  </si>
  <si>
    <t>sz</t>
  </si>
  <si>
    <t>Nakłuwacze igłowe 1,8mm</t>
  </si>
  <si>
    <t>Szkielka podstawowe</t>
  </si>
  <si>
    <t>Szkiełka podstawowe szlifowane</t>
  </si>
  <si>
    <t>Szkielka nakrywkowe 24x24mm</t>
  </si>
  <si>
    <t>Szkielka nakrywkowe 20x20mm</t>
  </si>
  <si>
    <t>Pipeta Pasteura z PE 3 ml</t>
  </si>
  <si>
    <t>Płyty serologiczne do nastawiania grup krwi 5x12</t>
  </si>
  <si>
    <t>Wymazówki sterylne dł. 150mm pakowane indywidualnie</t>
  </si>
  <si>
    <t>Pipeta Pasteura jałowa o poj. 3 lub 5 ml pakowana pojedynczo</t>
  </si>
  <si>
    <t>Naczynka na kał złopatką</t>
  </si>
  <si>
    <t>Strzykawki heparynizowane poj. 2ml</t>
  </si>
  <si>
    <t>Kuwety półmikro poj. 0,5-2,5 ml z dwiema ścianami optycznie gładkimi</t>
  </si>
  <si>
    <t>Probówki typu Eppendorf 2ml z dnem soczewkowym</t>
  </si>
  <si>
    <t>Probówki typu Eppendorf 2ml z dnem stożkowym</t>
  </si>
  <si>
    <t>Probówki z PP stożkowe z kołnierzem (16x65 mm)</t>
  </si>
  <si>
    <t>Diluent</t>
  </si>
  <si>
    <t>20 l</t>
  </si>
  <si>
    <t>Lysing reagent</t>
  </si>
  <si>
    <t>5 l</t>
  </si>
  <si>
    <t>Saszetki do wytwarzania środowiska
 z niską zawartością CO2 5-10%</t>
  </si>
  <si>
    <t>Enzymatic Cleaner</t>
  </si>
  <si>
    <t>Proclen Plus</t>
  </si>
  <si>
    <t>1000ml</t>
  </si>
  <si>
    <t>Krew kontrolna na poziomie normal</t>
  </si>
  <si>
    <t>2,5 ml</t>
  </si>
  <si>
    <t>ID - Karty „NaCl/Enzyme test”</t>
  </si>
  <si>
    <t>24x12 szt</t>
  </si>
  <si>
    <t>ID - Karty „LISS/Coombs”</t>
  </si>
  <si>
    <t>ID – Karty „Coombs Anti – IgG”</t>
  </si>
  <si>
    <t>4x12 szt</t>
  </si>
  <si>
    <t>ID – Karty „ABO/Rh for newborns”</t>
  </si>
  <si>
    <t>ID – Karty „ABO/D + reverse grouping for patients”</t>
  </si>
  <si>
    <t>100 ml</t>
  </si>
  <si>
    <t>500 ml</t>
  </si>
  <si>
    <t>Końcówki do pipety automatycznej MP-1</t>
  </si>
  <si>
    <t>1000szt</t>
  </si>
  <si>
    <t>Konserwowane krwinki wzorcowe do wykrywania p/ciał. UWAGA! Gęste (nierozcięczone)</t>
  </si>
  <si>
    <t>Komplet</t>
  </si>
  <si>
    <t>Krwinki wzorcowe: O, A1, B do oznaczania grup krwi w układzie ABO  i Rh</t>
  </si>
  <si>
    <t>Odczynnik monoklonalny Anty-A kl. I</t>
  </si>
  <si>
    <t>Amp. 10ml</t>
  </si>
  <si>
    <t xml:space="preserve">                 „                       Anty- A kl.II</t>
  </si>
  <si>
    <t xml:space="preserve">                “                        Anty- B kl. I</t>
  </si>
  <si>
    <t xml:space="preserve">                „                        Anty- B kl. II</t>
  </si>
  <si>
    <t xml:space="preserve">               “                         Anty- D (RUM)</t>
  </si>
  <si>
    <t xml:space="preserve">               „                         Anty- D (BLEND)</t>
  </si>
  <si>
    <t>Dolichotest</t>
  </si>
  <si>
    <t>Amp. 2ml</t>
  </si>
  <si>
    <t>nr sprawy P/15/04/2010/ODCZ</t>
  </si>
  <si>
    <t xml:space="preserve">Załacznik nr 1 </t>
  </si>
  <si>
    <t>Pakiet 9 - Odczynniki do automatu hematologicznego Swelab AC 920</t>
  </si>
  <si>
    <t>Pakiet 10 -  Karty i akcesoria do wirówki „ID – Centrifuge 6 S”</t>
  </si>
  <si>
    <t>Pakiet 11 - Odczynniki  serologiczne i krwinki wzorcowe</t>
  </si>
  <si>
    <t>Pakiet 12 - immunofiksacja</t>
  </si>
  <si>
    <t>Pakiet 14- Podłoża na płytkach</t>
  </si>
  <si>
    <t>Pakiet 15 - krew barania</t>
  </si>
  <si>
    <t>Pakiet 16- barwniki do metody Gramma</t>
  </si>
  <si>
    <t>Pakiet 17 - podłoża do posiewu krwi</t>
  </si>
  <si>
    <t>Pakiet 18 - podłoża do posiewu płynów mózgowo rdzeniowych</t>
  </si>
  <si>
    <t>Pakiet 19 - Krążki antybiogramowe , diagnostyczne i szczepy wzorcowe</t>
  </si>
  <si>
    <t>Pakiet 20- odczynniki</t>
  </si>
  <si>
    <t>Pakiet 21 - Paski z szeregami biochemicznymi do identyfikacji wizualnej drobnoustrojów</t>
  </si>
  <si>
    <t>Pakiet 22 zestawy do systemu zamkniętego miniApi</t>
  </si>
  <si>
    <t>Pakiet 23. Kontrola sterylizacji</t>
  </si>
  <si>
    <t>Pakiet 24 - inne Pojemniki do inkubacji płytek</t>
  </si>
  <si>
    <t>Pakiet 26 - Sprzęt jednorazowy</t>
  </si>
  <si>
    <t xml:space="preserve">Pakiet 27 - pojemniki do krwi </t>
  </si>
  <si>
    <r>
      <t>Oferowane odczynniki muszą:</t>
    </r>
    <r>
      <rPr>
        <sz val="11"/>
        <rFont val="Arial CE"/>
        <family val="0"/>
      </rPr>
      <t xml:space="preserve">mieć aplikację do analizatora Olympus AU 400 i Vitalab Fleksor, min. 6 miesięcy termin ważności licząc od daty każdej dostawy, normę dla oznaczanego parametru, polską instrukcję wykonania, zasadę metody i wielkość opakowania. Oferowane odczynniki muszą być w opakowaniach umożliwiających bezpośrednie wstawienie ich do aparatu, muszą być zaopatrzone w kody kreskowe umożliwiające analizatorowi odczytanie następujących informacji: rodzaj testu, data ważności odczynnika, numer serii, wielkość i numer butelki.Wszystkie odczynniki muszą być jednego producenta.
</t>
    </r>
  </si>
  <si>
    <t xml:space="preserve"> Wywoływacze reakcjizestawy do indentyfikacji pałeczek G (-) i G (+) ziarniaków w kompletach z odczynnikami wywołującymi reakcję
identyfikacja na podstawie co najmniej 15 cech biochemicznych
certyfikat kontroli jakości szczepami wzorcowymi
możliwość odczytu z ksiązek kodów i programu komputerowego dostarczonego przez  wykonawcę</t>
  </si>
  <si>
    <t>Standard Anty- D</t>
  </si>
  <si>
    <t>5000ml</t>
  </si>
  <si>
    <t>opak(1x250)</t>
  </si>
  <si>
    <t xml:space="preserve"> Kapilary z heparyną litową</t>
  </si>
  <si>
    <t xml:space="preserve"> op.</t>
  </si>
  <si>
    <t xml:space="preserve">1 </t>
  </si>
  <si>
    <t>13</t>
  </si>
  <si>
    <t xml:space="preserve">3 </t>
  </si>
  <si>
    <t xml:space="preserve">2 </t>
  </si>
  <si>
    <t xml:space="preserve">6 </t>
  </si>
  <si>
    <t xml:space="preserve">5 </t>
  </si>
  <si>
    <t>20</t>
  </si>
  <si>
    <t xml:space="preserve"> but.</t>
  </si>
  <si>
    <t>kpl</t>
  </si>
  <si>
    <t xml:space="preserve">Pojemniki do pobierania krwi (służą do krwioupustu leczniczego)     </t>
  </si>
  <si>
    <t>6x200mL</t>
  </si>
  <si>
    <t>12x100mL</t>
  </si>
  <si>
    <t xml:space="preserve">chocolate haemophilus agar </t>
  </si>
  <si>
    <t>20szt/op</t>
  </si>
  <si>
    <t>płytki odciskowe do kontroli skażenia mikrobiol. Powierzchni i powietrza</t>
  </si>
  <si>
    <t>Podłoże D-cocosel Agar</t>
  </si>
  <si>
    <t>100szt/op</t>
  </si>
  <si>
    <t>Podłoza do hodowli dermatofitów ( Sabouraud/ Sabouraud z aktidionem)</t>
  </si>
  <si>
    <t>Podłoze transportowe do posiewu moczu( Cled/ Mac Conkey)</t>
  </si>
  <si>
    <t>Podłoże chromogenne do wybiórczej izolacji Escherichia coli</t>
  </si>
  <si>
    <t>Podłoże chromogenne wybiórcze dla próbek moczu</t>
  </si>
  <si>
    <t xml:space="preserve">Podłoże chromogenne wykrywania i bezpośredniej identyfikacji Streptococcus agalactiae </t>
  </si>
  <si>
    <t>W pozycji 2 i 3 zamawiający wymaga absorbentu w celu wyeliminowania czynnika reumatoidalnego lub wysokiego miana IgG.</t>
  </si>
  <si>
    <t>Podłoże dwuczęściowe CPS/ Columbia CNA + 5% krew barania</t>
  </si>
  <si>
    <t>Termin ważności podłóż na płytkach min 6- 8 tygodni podłóż w butelkach min. 8 m-cy.</t>
  </si>
  <si>
    <t>Płytki o średnicy 90 mm</t>
  </si>
  <si>
    <t>Płytki pakowane szczelnie  20 szt i 100 szt.</t>
  </si>
  <si>
    <t>nadruk na płytce ma zawierać nazwe pożywki, nr. Serii, datę ważności ,godzinę wylania</t>
  </si>
  <si>
    <t>Poz. 12 dostawa płytek jednej serii w jednym zamówieniu</t>
  </si>
  <si>
    <t>Poz. 15 możliwość hodowli w warunkach mikroaerofilnych i beztlenowych</t>
  </si>
  <si>
    <t>Poz.18 podłoże do izolacji i ilościowej oceny patogenów z dróg moczowych</t>
  </si>
  <si>
    <t>Termin dostawy w ciągu 5 dni</t>
  </si>
  <si>
    <t>karty charakterystyki</t>
  </si>
  <si>
    <t>Podłoża chromogenne mają być przezroczyste</t>
  </si>
  <si>
    <t>Do każdego podłoża chromogennego oferent dołączy kolorowe ulotki obrazujące wzrost kolonii</t>
  </si>
  <si>
    <t>Podłoża na płytkach z żebrami wentylacyjnymi</t>
  </si>
  <si>
    <t>Zamawiający nie dopuszcza zmiany wielkości opakowań</t>
  </si>
  <si>
    <t>Podłża na płytkach i w butelkach tej samej firmy w celu standaryzacji procedur</t>
  </si>
  <si>
    <t xml:space="preserve">       krew barania jałowa odłwłóknina w opakowaniach o poj. 100 ml </t>
  </si>
  <si>
    <t xml:space="preserve"> min termin ważności 3 tygodnie</t>
  </si>
  <si>
    <t>1l.</t>
  </si>
  <si>
    <t xml:space="preserve">karty charakterystyki produktów </t>
  </si>
  <si>
    <t>Wymagane: certyfikaty kontroli jakości</t>
  </si>
  <si>
    <t>Data ważności min 1 rok</t>
  </si>
  <si>
    <t>Wymagane: certyfikaty kontroli jakości przeprowadzone na szczepach wzorcowych</t>
  </si>
  <si>
    <t>N. Meningitidis, H.influenzae, S.pneumoniae</t>
  </si>
  <si>
    <t>Data ważności min. 1rok</t>
  </si>
  <si>
    <t>Butelki z przeznaczeniem do płynu mózgowo- rdzeniowego</t>
  </si>
  <si>
    <t>j.m fiolka /50 krążków</t>
  </si>
  <si>
    <t>Ertapenem 10 ug</t>
  </si>
  <si>
    <t>cefoperazon</t>
  </si>
  <si>
    <t>cefoperazon/sulbactam</t>
  </si>
  <si>
    <t>ofloxacyna 5</t>
  </si>
  <si>
    <t xml:space="preserve"> Control plus B Level 1 (30 PCS)</t>
  </si>
  <si>
    <t xml:space="preserve"> Control plus B Level 2 (30 PCS)</t>
  </si>
  <si>
    <t>opak (30amp po1,7</t>
  </si>
  <si>
    <t xml:space="preserve">Zestaw do identyfikacji białek w surowicy met. Immunofiksacji </t>
  </si>
  <si>
    <t>5x1ml</t>
  </si>
  <si>
    <t xml:space="preserve">Komplet surowic do białka Bense_johnes lub pojedyńcze surowice Anty Mix IgA+IgM+IgG Łańcych ciężkie, Anty Kappa łańcuchy wolne lekkie , anty lambda łańcuchy wolne lekkkie </t>
  </si>
  <si>
    <t>Komplet surowuc do immunofiksacji(anty IgG, Anty IgA Anty IGM, Kappa, Lambda 5x1ml ) lub pojedyńcze surowice anty IgG łąńcuchy ciężkie, Anty IgA łąńcuchy ciężkie , Anty IgM łańcychy cięzkie , Anty Kappa łąńcuchy lekkie wolne+ związane, antyLamabda łąńcuch lekkie + związane)</t>
  </si>
  <si>
    <t>Szczep wzorcowy Klebsiella pneumoniae ATCC 700603</t>
  </si>
  <si>
    <t>Szczep wzorcowy Streptococcus pneumoniae 49619</t>
  </si>
  <si>
    <t>op/10szt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</si>
</sst>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\ &quot;zł&quot;"/>
    <numFmt numFmtId="166" formatCode="#,##0.00\ [$€-1]"/>
    <numFmt numFmtId="167" formatCode="0.000"/>
    <numFmt numFmtId="168" formatCode="#,##0.00\ [$PLN]"/>
    <numFmt numFmtId="169" formatCode="#,##0.00\ _z_ł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15">
    <font>
      <sz val="10"/>
      <name val="Arial"/>
      <family val="0"/>
    </font>
    <font>
      <sz val="12"/>
      <name val="Arial CE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0"/>
    </font>
    <font>
      <sz val="11"/>
      <name val="Tahoma"/>
      <family val="2"/>
    </font>
    <font>
      <sz val="11"/>
      <name val="Arial CE"/>
      <family val="0"/>
    </font>
    <font>
      <sz val="11"/>
      <name val="Arial"/>
      <family val="2"/>
    </font>
    <font>
      <i/>
      <sz val="11"/>
      <name val="Tahoma"/>
      <family val="2"/>
    </font>
    <font>
      <i/>
      <sz val="11"/>
      <name val="Arial CE"/>
      <family val="2"/>
    </font>
    <font>
      <sz val="10"/>
      <name val="Tahoma"/>
      <family val="2"/>
    </font>
    <font>
      <b/>
      <sz val="11"/>
      <name val="Tahoma"/>
      <family val="2"/>
    </font>
    <font>
      <b/>
      <sz val="11"/>
      <name val="Arial CE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165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6" fillId="0" borderId="1" xfId="0" applyFont="1" applyBorder="1" applyAlignment="1">
      <alignment vertical="top" wrapText="1"/>
    </xf>
    <xf numFmtId="165" fontId="6" fillId="0" borderId="1" xfId="0" applyNumberFormat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 vertical="center"/>
    </xf>
    <xf numFmtId="0" fontId="6" fillId="0" borderId="1" xfId="0" applyFont="1" applyBorder="1" applyAlignment="1">
      <alignment/>
    </xf>
    <xf numFmtId="165" fontId="6" fillId="0" borderId="2" xfId="0" applyNumberFormat="1" applyFont="1" applyFill="1" applyBorder="1" applyAlignment="1">
      <alignment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9" fontId="6" fillId="0" borderId="3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vertical="center"/>
    </xf>
    <xf numFmtId="165" fontId="6" fillId="0" borderId="1" xfId="0" applyNumberFormat="1" applyFont="1" applyBorder="1" applyAlignment="1">
      <alignment/>
    </xf>
    <xf numFmtId="9" fontId="6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4" fontId="8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5" fontId="6" fillId="0" borderId="4" xfId="0" applyNumberFormat="1" applyFont="1" applyFill="1" applyBorder="1" applyAlignment="1">
      <alignment vertical="center"/>
    </xf>
    <xf numFmtId="165" fontId="6" fillId="0" borderId="0" xfId="0" applyNumberFormat="1" applyFont="1" applyBorder="1" applyAlignment="1">
      <alignment/>
    </xf>
    <xf numFmtId="9" fontId="6" fillId="0" borderId="0" xfId="0" applyNumberFormat="1" applyFont="1" applyBorder="1" applyAlignment="1">
      <alignment/>
    </xf>
    <xf numFmtId="165" fontId="6" fillId="0" borderId="5" xfId="0" applyNumberFormat="1" applyFont="1" applyFill="1" applyBorder="1" applyAlignment="1">
      <alignment vertical="center" wrapText="1"/>
    </xf>
    <xf numFmtId="165" fontId="6" fillId="0" borderId="5" xfId="0" applyNumberFormat="1" applyFont="1" applyBorder="1" applyAlignment="1">
      <alignment/>
    </xf>
    <xf numFmtId="165" fontId="6" fillId="0" borderId="2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6" fillId="0" borderId="4" xfId="0" applyFont="1" applyBorder="1" applyAlignment="1">
      <alignment/>
    </xf>
    <xf numFmtId="0" fontId="6" fillId="0" borderId="6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65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7" xfId="0" applyFont="1" applyBorder="1" applyAlignment="1">
      <alignment horizontal="center"/>
    </xf>
    <xf numFmtId="0" fontId="6" fillId="0" borderId="8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6" fontId="6" fillId="0" borderId="0" xfId="0" applyNumberFormat="1" applyFont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165" fontId="8" fillId="0" borderId="9" xfId="0" applyNumberFormat="1" applyFont="1" applyBorder="1" applyAlignment="1">
      <alignment horizontal="center"/>
    </xf>
    <xf numFmtId="165" fontId="8" fillId="0" borderId="1" xfId="0" applyNumberFormat="1" applyFont="1" applyFill="1" applyBorder="1" applyAlignment="1">
      <alignment/>
    </xf>
    <xf numFmtId="16" fontId="6" fillId="0" borderId="1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8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/>
    </xf>
    <xf numFmtId="165" fontId="8" fillId="0" borderId="1" xfId="0" applyNumberFormat="1" applyFont="1" applyFill="1" applyBorder="1" applyAlignment="1" applyProtection="1">
      <alignment/>
      <protection locked="0"/>
    </xf>
    <xf numFmtId="165" fontId="7" fillId="0" borderId="1" xfId="0" applyNumberFormat="1" applyFont="1" applyFill="1" applyBorder="1" applyAlignment="1">
      <alignment horizontal="right" vertical="center"/>
    </xf>
    <xf numFmtId="165" fontId="7" fillId="0" borderId="1" xfId="0" applyNumberFormat="1" applyFont="1" applyFill="1" applyBorder="1" applyAlignment="1" applyProtection="1">
      <alignment/>
      <protection locked="0"/>
    </xf>
    <xf numFmtId="168" fontId="8" fillId="0" borderId="0" xfId="0" applyNumberFormat="1" applyFont="1" applyFill="1" applyAlignment="1">
      <alignment vertical="center"/>
    </xf>
    <xf numFmtId="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" xfId="0" applyNumberFormat="1" applyFont="1" applyBorder="1" applyAlignment="1">
      <alignment vertical="top" wrapText="1"/>
    </xf>
    <xf numFmtId="165" fontId="6" fillId="0" borderId="1" xfId="0" applyNumberFormat="1" applyFont="1" applyBorder="1" applyAlignment="1">
      <alignment/>
    </xf>
    <xf numFmtId="0" fontId="6" fillId="0" borderId="3" xfId="0" applyFont="1" applyBorder="1" applyAlignment="1">
      <alignment vertical="top" wrapText="1"/>
    </xf>
    <xf numFmtId="3" fontId="6" fillId="0" borderId="3" xfId="0" applyNumberFormat="1" applyFont="1" applyBorder="1" applyAlignment="1">
      <alignment vertical="top" wrapText="1"/>
    </xf>
    <xf numFmtId="9" fontId="6" fillId="0" borderId="6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165" fontId="9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Border="1" applyAlignment="1" applyProtection="1">
      <alignment/>
      <protection locked="0"/>
    </xf>
    <xf numFmtId="165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65" fontId="12" fillId="0" borderId="1" xfId="0" applyNumberFormat="1" applyFont="1" applyBorder="1" applyAlignment="1">
      <alignment/>
    </xf>
    <xf numFmtId="9" fontId="12" fillId="0" borderId="1" xfId="0" applyNumberFormat="1" applyFont="1" applyBorder="1" applyAlignment="1">
      <alignment/>
    </xf>
    <xf numFmtId="165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14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9" fontId="12" fillId="0" borderId="1" xfId="0" applyNumberFormat="1" applyFont="1" applyFill="1" applyBorder="1" applyAlignment="1">
      <alignment vertical="center"/>
    </xf>
    <xf numFmtId="9" fontId="12" fillId="0" borderId="1" xfId="0" applyNumberFormat="1" applyFont="1" applyFill="1" applyBorder="1" applyAlignment="1">
      <alignment horizontal="center"/>
    </xf>
    <xf numFmtId="9" fontId="12" fillId="0" borderId="4" xfId="0" applyNumberFormat="1" applyFont="1" applyFill="1" applyBorder="1" applyAlignment="1">
      <alignment horizontal="center"/>
    </xf>
    <xf numFmtId="165" fontId="12" fillId="0" borderId="4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/>
    </xf>
    <xf numFmtId="3" fontId="8" fillId="0" borderId="6" xfId="0" applyNumberFormat="1" applyFont="1" applyFill="1" applyBorder="1" applyAlignment="1">
      <alignment horizontal="center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65" fontId="1" fillId="0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 applyProtection="1">
      <alignment/>
      <protection locked="0"/>
    </xf>
    <xf numFmtId="165" fontId="7" fillId="0" borderId="0" xfId="0" applyNumberFormat="1" applyFont="1" applyFill="1" applyBorder="1" applyAlignment="1" applyProtection="1">
      <alignment/>
      <protection locked="0"/>
    </xf>
    <xf numFmtId="165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14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165" fontId="6" fillId="0" borderId="4" xfId="0" applyNumberFormat="1" applyFont="1" applyBorder="1" applyAlignment="1">
      <alignment/>
    </xf>
    <xf numFmtId="9" fontId="6" fillId="0" borderId="4" xfId="0" applyNumberFormat="1" applyFont="1" applyBorder="1" applyAlignment="1">
      <alignment/>
    </xf>
    <xf numFmtId="165" fontId="6" fillId="0" borderId="0" xfId="0" applyNumberFormat="1" applyFont="1" applyFill="1" applyAlignment="1">
      <alignment/>
    </xf>
    <xf numFmtId="3" fontId="8" fillId="0" borderId="1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69" fontId="6" fillId="0" borderId="0" xfId="0" applyNumberFormat="1" applyFont="1" applyAlignment="1">
      <alignment/>
    </xf>
    <xf numFmtId="0" fontId="6" fillId="0" borderId="1" xfId="0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9" fontId="6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8" xfId="0" applyFont="1" applyBorder="1" applyAlignment="1">
      <alignment/>
    </xf>
    <xf numFmtId="9" fontId="6" fillId="0" borderId="3" xfId="0" applyNumberFormat="1" applyFont="1" applyBorder="1" applyAlignment="1">
      <alignment horizontal="center"/>
    </xf>
    <xf numFmtId="9" fontId="6" fillId="0" borderId="10" xfId="0" applyNumberFormat="1" applyFont="1" applyBorder="1" applyAlignment="1">
      <alignment horizontal="center"/>
    </xf>
    <xf numFmtId="9" fontId="6" fillId="0" borderId="4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  <xf numFmtId="0" fontId="10" fillId="0" borderId="6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7"/>
  <sheetViews>
    <sheetView tabSelected="1" view="pageBreakPreview" zoomScaleSheetLayoutView="100" workbookViewId="0" topLeftCell="A461">
      <selection activeCell="C483" sqref="C483"/>
    </sheetView>
  </sheetViews>
  <sheetFormatPr defaultColWidth="9.140625" defaultRowHeight="12.75"/>
  <cols>
    <col min="1" max="1" width="13.7109375" style="3" customWidth="1"/>
    <col min="2" max="2" width="41.140625" style="3" customWidth="1"/>
    <col min="3" max="4" width="15.7109375" style="3" customWidth="1"/>
    <col min="5" max="5" width="13.7109375" style="3" customWidth="1"/>
    <col min="6" max="6" width="17.57421875" style="14" customWidth="1"/>
    <col min="7" max="7" width="18.00390625" style="14" customWidth="1"/>
    <col min="8" max="8" width="16.7109375" style="15" customWidth="1"/>
    <col min="9" max="9" width="19.57421875" style="14" customWidth="1"/>
    <col min="10" max="10" width="12.140625" style="3" bestFit="1" customWidth="1"/>
    <col min="11" max="11" width="14.00390625" style="3" bestFit="1" customWidth="1"/>
    <col min="12" max="16384" width="9.140625" style="3" customWidth="1"/>
  </cols>
  <sheetData>
    <row r="1" spans="1:12" s="13" customFormat="1" ht="14.25">
      <c r="A1" s="10"/>
      <c r="B1" s="3" t="s">
        <v>433</v>
      </c>
      <c r="C1" s="10"/>
      <c r="D1" s="10"/>
      <c r="E1" s="10"/>
      <c r="F1" s="10"/>
      <c r="G1" s="10" t="s">
        <v>434</v>
      </c>
      <c r="H1" s="10"/>
      <c r="I1" s="10"/>
      <c r="J1" s="11"/>
      <c r="K1" s="10"/>
      <c r="L1" s="12"/>
    </row>
    <row r="2" spans="1:12" s="13" customFormat="1" ht="14.25">
      <c r="A2" s="179" t="s">
        <v>262</v>
      </c>
      <c r="B2" s="179"/>
      <c r="C2" s="179"/>
      <c r="D2" s="179"/>
      <c r="E2" s="179"/>
      <c r="F2" s="179"/>
      <c r="G2" s="179"/>
      <c r="H2" s="179"/>
      <c r="I2" s="179"/>
      <c r="J2" s="111"/>
      <c r="K2" s="111"/>
      <c r="L2" s="111"/>
    </row>
    <row r="3" spans="1:12" s="13" customFormat="1" ht="14.25">
      <c r="A3" s="179" t="s">
        <v>263</v>
      </c>
      <c r="B3" s="179"/>
      <c r="C3" s="179"/>
      <c r="D3" s="179"/>
      <c r="E3" s="179"/>
      <c r="F3" s="179"/>
      <c r="G3" s="179"/>
      <c r="H3" s="179"/>
      <c r="I3" s="179"/>
      <c r="J3" s="111"/>
      <c r="K3" s="111"/>
      <c r="L3" s="111"/>
    </row>
    <row r="4" spans="1:12" s="13" customFormat="1" ht="14.25">
      <c r="A4" s="180" t="s">
        <v>264</v>
      </c>
      <c r="B4" s="180"/>
      <c r="C4" s="180"/>
      <c r="D4" s="180"/>
      <c r="E4" s="180"/>
      <c r="F4" s="180"/>
      <c r="G4" s="180"/>
      <c r="H4" s="180"/>
      <c r="I4" s="180"/>
      <c r="J4" s="112"/>
      <c r="K4" s="112"/>
      <c r="L4" s="112"/>
    </row>
    <row r="6" ht="14.25">
      <c r="A6" s="3" t="s">
        <v>310</v>
      </c>
    </row>
    <row r="7" spans="1:9" ht="28.5">
      <c r="A7" s="16" t="s">
        <v>317</v>
      </c>
      <c r="B7" s="16" t="s">
        <v>43</v>
      </c>
      <c r="C7" s="16" t="s">
        <v>318</v>
      </c>
      <c r="D7" s="16" t="s">
        <v>45</v>
      </c>
      <c r="E7" s="16" t="s">
        <v>371</v>
      </c>
      <c r="F7" s="17" t="s">
        <v>46</v>
      </c>
      <c r="G7" s="18" t="s">
        <v>47</v>
      </c>
      <c r="H7" s="19" t="s">
        <v>103</v>
      </c>
      <c r="I7" s="20" t="s">
        <v>86</v>
      </c>
    </row>
    <row r="8" spans="1:9" ht="28.5">
      <c r="A8" s="22">
        <v>1</v>
      </c>
      <c r="B8" s="16" t="s">
        <v>59</v>
      </c>
      <c r="C8" s="16" t="s">
        <v>319</v>
      </c>
      <c r="D8" s="21" t="s">
        <v>458</v>
      </c>
      <c r="E8" s="22" t="s">
        <v>459</v>
      </c>
      <c r="F8" s="20"/>
      <c r="G8" s="23"/>
      <c r="H8" s="24">
        <v>0.07</v>
      </c>
      <c r="I8" s="20">
        <f>G8*1.07</f>
        <v>0</v>
      </c>
    </row>
    <row r="9" spans="1:9" ht="28.5">
      <c r="A9" s="22">
        <v>2</v>
      </c>
      <c r="B9" s="16" t="s">
        <v>60</v>
      </c>
      <c r="C9" s="16" t="s">
        <v>320</v>
      </c>
      <c r="D9" s="21" t="s">
        <v>458</v>
      </c>
      <c r="E9" s="22" t="s">
        <v>459</v>
      </c>
      <c r="F9" s="25"/>
      <c r="G9" s="23"/>
      <c r="H9" s="24"/>
      <c r="I9" s="20"/>
    </row>
    <row r="10" spans="1:9" ht="14.25">
      <c r="A10" s="22">
        <v>3</v>
      </c>
      <c r="B10" s="16" t="s">
        <v>321</v>
      </c>
      <c r="C10" s="16" t="s">
        <v>322</v>
      </c>
      <c r="D10" s="21" t="s">
        <v>458</v>
      </c>
      <c r="E10" s="22" t="s">
        <v>459</v>
      </c>
      <c r="F10" s="25"/>
      <c r="G10" s="23"/>
      <c r="H10" s="24"/>
      <c r="I10" s="20"/>
    </row>
    <row r="11" spans="1:9" ht="14.25">
      <c r="A11" s="22">
        <v>4</v>
      </c>
      <c r="B11" s="16" t="s">
        <v>61</v>
      </c>
      <c r="C11" s="16" t="s">
        <v>323</v>
      </c>
      <c r="D11" s="21" t="s">
        <v>458</v>
      </c>
      <c r="E11" s="22" t="s">
        <v>459</v>
      </c>
      <c r="F11" s="25"/>
      <c r="G11" s="23"/>
      <c r="H11" s="24"/>
      <c r="I11" s="20"/>
    </row>
    <row r="12" spans="1:9" ht="14.25">
      <c r="A12" s="22">
        <v>5</v>
      </c>
      <c r="B12" s="16" t="s">
        <v>302</v>
      </c>
      <c r="C12" s="16" t="s">
        <v>324</v>
      </c>
      <c r="D12" s="21" t="s">
        <v>458</v>
      </c>
      <c r="E12" s="22" t="s">
        <v>459</v>
      </c>
      <c r="F12" s="20"/>
      <c r="G12" s="23"/>
      <c r="H12" s="24"/>
      <c r="I12" s="20"/>
    </row>
    <row r="13" spans="1:9" ht="14.25">
      <c r="A13" s="22">
        <v>6</v>
      </c>
      <c r="B13" s="16" t="s">
        <v>303</v>
      </c>
      <c r="C13" s="16" t="s">
        <v>325</v>
      </c>
      <c r="D13" s="21" t="s">
        <v>458</v>
      </c>
      <c r="E13" s="22" t="s">
        <v>460</v>
      </c>
      <c r="F13" s="20"/>
      <c r="G13" s="23"/>
      <c r="H13" s="24"/>
      <c r="I13" s="20"/>
    </row>
    <row r="14" spans="1:9" ht="14.25">
      <c r="A14" s="22">
        <v>7</v>
      </c>
      <c r="B14" s="16" t="s">
        <v>326</v>
      </c>
      <c r="C14" s="16" t="s">
        <v>327</v>
      </c>
      <c r="D14" s="21" t="s">
        <v>458</v>
      </c>
      <c r="E14" s="22" t="s">
        <v>461</v>
      </c>
      <c r="F14" s="20"/>
      <c r="G14" s="23"/>
      <c r="H14" s="24"/>
      <c r="I14" s="20"/>
    </row>
    <row r="15" spans="1:9" ht="14.25">
      <c r="A15" s="22">
        <v>8</v>
      </c>
      <c r="B15" s="16" t="s">
        <v>304</v>
      </c>
      <c r="C15" s="16" t="s">
        <v>327</v>
      </c>
      <c r="D15" s="21" t="s">
        <v>458</v>
      </c>
      <c r="E15" s="22" t="s">
        <v>462</v>
      </c>
      <c r="F15" s="20"/>
      <c r="G15" s="23"/>
      <c r="H15" s="24"/>
      <c r="I15" s="20"/>
    </row>
    <row r="16" spans="1:9" ht="14.25">
      <c r="A16" s="22">
        <v>9</v>
      </c>
      <c r="B16" s="16" t="s">
        <v>305</v>
      </c>
      <c r="C16" s="16" t="s">
        <v>327</v>
      </c>
      <c r="D16" s="21" t="s">
        <v>458</v>
      </c>
      <c r="E16" s="22" t="s">
        <v>462</v>
      </c>
      <c r="F16" s="20"/>
      <c r="G16" s="23"/>
      <c r="H16" s="24"/>
      <c r="I16" s="20"/>
    </row>
    <row r="17" spans="1:9" ht="14.25">
      <c r="A17" s="22">
        <v>10</v>
      </c>
      <c r="B17" s="16" t="s">
        <v>306</v>
      </c>
      <c r="C17" s="16" t="s">
        <v>327</v>
      </c>
      <c r="D17" s="21" t="s">
        <v>458</v>
      </c>
      <c r="E17" s="22" t="s">
        <v>459</v>
      </c>
      <c r="F17" s="20"/>
      <c r="G17" s="23"/>
      <c r="H17" s="24"/>
      <c r="I17" s="20"/>
    </row>
    <row r="18" spans="1:9" ht="14.25">
      <c r="A18" s="22">
        <v>11</v>
      </c>
      <c r="B18" s="16" t="s">
        <v>291</v>
      </c>
      <c r="C18" s="16" t="s">
        <v>327</v>
      </c>
      <c r="D18" s="21" t="s">
        <v>458</v>
      </c>
      <c r="E18" s="22" t="s">
        <v>462</v>
      </c>
      <c r="F18" s="20"/>
      <c r="G18" s="23"/>
      <c r="H18" s="24"/>
      <c r="I18" s="20"/>
    </row>
    <row r="19" spans="1:9" ht="14.25">
      <c r="A19" s="22">
        <v>12</v>
      </c>
      <c r="B19" s="16" t="s">
        <v>307</v>
      </c>
      <c r="C19" s="16" t="s">
        <v>327</v>
      </c>
      <c r="D19" s="21" t="s">
        <v>458</v>
      </c>
      <c r="E19" s="22" t="s">
        <v>461</v>
      </c>
      <c r="F19" s="20"/>
      <c r="G19" s="23"/>
      <c r="H19" s="24"/>
      <c r="I19" s="20"/>
    </row>
    <row r="20" spans="1:9" ht="14.25">
      <c r="A20" s="22">
        <v>13</v>
      </c>
      <c r="B20" s="16" t="s">
        <v>308</v>
      </c>
      <c r="C20" s="16" t="s">
        <v>328</v>
      </c>
      <c r="D20" s="21" t="s">
        <v>458</v>
      </c>
      <c r="E20" s="22" t="s">
        <v>461</v>
      </c>
      <c r="F20" s="20"/>
      <c r="G20" s="23"/>
      <c r="H20" s="24"/>
      <c r="I20" s="20"/>
    </row>
    <row r="21" spans="1:9" ht="14.25">
      <c r="A21" s="22">
        <v>14</v>
      </c>
      <c r="B21" s="16" t="s">
        <v>292</v>
      </c>
      <c r="C21" s="16" t="s">
        <v>328</v>
      </c>
      <c r="D21" s="21" t="s">
        <v>458</v>
      </c>
      <c r="E21" s="22" t="s">
        <v>461</v>
      </c>
      <c r="F21" s="20"/>
      <c r="G21" s="23"/>
      <c r="H21" s="24"/>
      <c r="I21" s="20"/>
    </row>
    <row r="22" spans="1:9" ht="14.25">
      <c r="A22" s="22">
        <v>15</v>
      </c>
      <c r="B22" s="16" t="s">
        <v>309</v>
      </c>
      <c r="C22" s="16" t="s">
        <v>327</v>
      </c>
      <c r="D22" s="21" t="s">
        <v>458</v>
      </c>
      <c r="E22" s="16" t="s">
        <v>461</v>
      </c>
      <c r="F22" s="20"/>
      <c r="G22" s="23"/>
      <c r="H22" s="24"/>
      <c r="I22" s="20"/>
    </row>
    <row r="23" spans="6:9" ht="14.25">
      <c r="F23" s="26" t="s">
        <v>55</v>
      </c>
      <c r="G23" s="146"/>
      <c r="H23" s="143"/>
      <c r="I23" s="146"/>
    </row>
    <row r="24" spans="1:9" ht="14.25">
      <c r="A24" s="3" t="s">
        <v>36</v>
      </c>
      <c r="F24" s="26"/>
      <c r="G24" s="113"/>
      <c r="H24" s="114"/>
      <c r="I24" s="113"/>
    </row>
    <row r="25" spans="1:9" ht="28.5">
      <c r="A25" s="27"/>
      <c r="B25" s="16" t="s">
        <v>43</v>
      </c>
      <c r="C25" s="16" t="s">
        <v>318</v>
      </c>
      <c r="D25" s="16" t="s">
        <v>45</v>
      </c>
      <c r="E25" s="16" t="s">
        <v>371</v>
      </c>
      <c r="F25" s="28" t="s">
        <v>46</v>
      </c>
      <c r="G25" s="29" t="s">
        <v>47</v>
      </c>
      <c r="H25" s="30" t="s">
        <v>103</v>
      </c>
      <c r="I25" s="31" t="s">
        <v>86</v>
      </c>
    </row>
    <row r="26" spans="1:9" ht="14.25">
      <c r="A26" s="22">
        <v>1</v>
      </c>
      <c r="B26" s="16" t="s">
        <v>66</v>
      </c>
      <c r="C26" s="16" t="s">
        <v>329</v>
      </c>
      <c r="D26" s="21" t="s">
        <v>49</v>
      </c>
      <c r="E26" s="22">
        <v>7</v>
      </c>
      <c r="F26" s="32"/>
      <c r="G26" s="32">
        <f>F26*E26</f>
        <v>0</v>
      </c>
      <c r="H26" s="33">
        <v>0.07</v>
      </c>
      <c r="I26" s="32">
        <f>G26*1.07</f>
        <v>0</v>
      </c>
    </row>
    <row r="27" spans="1:9" ht="28.5">
      <c r="A27" s="22">
        <v>2</v>
      </c>
      <c r="B27" s="16" t="s">
        <v>311</v>
      </c>
      <c r="C27" s="16" t="s">
        <v>201</v>
      </c>
      <c r="D27" s="21" t="s">
        <v>68</v>
      </c>
      <c r="E27" s="22">
        <v>9</v>
      </c>
      <c r="F27" s="32"/>
      <c r="G27" s="32"/>
      <c r="H27" s="33"/>
      <c r="I27" s="32"/>
    </row>
    <row r="28" spans="1:9" ht="28.5">
      <c r="A28" s="22">
        <v>3</v>
      </c>
      <c r="B28" s="16" t="s">
        <v>312</v>
      </c>
      <c r="C28" s="16" t="s">
        <v>319</v>
      </c>
      <c r="D28" s="21" t="s">
        <v>49</v>
      </c>
      <c r="E28" s="22">
        <v>3</v>
      </c>
      <c r="F28" s="32"/>
      <c r="G28" s="32"/>
      <c r="H28" s="33"/>
      <c r="I28" s="32"/>
    </row>
    <row r="29" spans="1:9" ht="28.5">
      <c r="A29" s="22">
        <v>4</v>
      </c>
      <c r="B29" s="16" t="s">
        <v>330</v>
      </c>
      <c r="C29" s="16" t="s">
        <v>331</v>
      </c>
      <c r="D29" s="21" t="s">
        <v>49</v>
      </c>
      <c r="E29" s="22">
        <v>3</v>
      </c>
      <c r="F29" s="32"/>
      <c r="G29" s="32"/>
      <c r="H29" s="33"/>
      <c r="I29" s="32"/>
    </row>
    <row r="30" spans="1:9" ht="14.25">
      <c r="A30" s="22">
        <v>5</v>
      </c>
      <c r="B30" s="16" t="s">
        <v>297</v>
      </c>
      <c r="C30" s="16" t="s">
        <v>332</v>
      </c>
      <c r="D30" s="21" t="s">
        <v>49</v>
      </c>
      <c r="E30" s="22" t="s">
        <v>461</v>
      </c>
      <c r="F30" s="32"/>
      <c r="G30" s="32"/>
      <c r="H30" s="33"/>
      <c r="I30" s="32"/>
    </row>
    <row r="31" spans="1:9" ht="14.25">
      <c r="A31" s="22">
        <v>6</v>
      </c>
      <c r="B31" s="16" t="s">
        <v>298</v>
      </c>
      <c r="C31" s="16" t="s">
        <v>332</v>
      </c>
      <c r="D31" s="21" t="s">
        <v>49</v>
      </c>
      <c r="E31" s="22" t="s">
        <v>461</v>
      </c>
      <c r="F31" s="32"/>
      <c r="G31" s="32"/>
      <c r="H31" s="33"/>
      <c r="I31" s="32"/>
    </row>
    <row r="32" spans="1:9" ht="14.25">
      <c r="A32" s="22">
        <v>7</v>
      </c>
      <c r="B32" s="16" t="s">
        <v>295</v>
      </c>
      <c r="C32" s="16" t="s">
        <v>332</v>
      </c>
      <c r="D32" s="21" t="s">
        <v>49</v>
      </c>
      <c r="E32" s="22" t="s">
        <v>459</v>
      </c>
      <c r="F32" s="32"/>
      <c r="G32" s="32"/>
      <c r="H32" s="33"/>
      <c r="I32" s="32"/>
    </row>
    <row r="33" spans="1:9" ht="14.25">
      <c r="A33" s="22">
        <v>8</v>
      </c>
      <c r="B33" s="16" t="s">
        <v>333</v>
      </c>
      <c r="C33" s="16" t="s">
        <v>334</v>
      </c>
      <c r="D33" s="21" t="s">
        <v>49</v>
      </c>
      <c r="E33" s="22" t="s">
        <v>459</v>
      </c>
      <c r="F33" s="32"/>
      <c r="G33" s="32"/>
      <c r="H33" s="33"/>
      <c r="I33" s="32"/>
    </row>
    <row r="34" spans="1:9" ht="14.25">
      <c r="A34" s="22">
        <v>9</v>
      </c>
      <c r="B34" s="16" t="s">
        <v>296</v>
      </c>
      <c r="C34" s="16" t="s">
        <v>334</v>
      </c>
      <c r="D34" s="21" t="s">
        <v>49</v>
      </c>
      <c r="E34" s="22" t="s">
        <v>459</v>
      </c>
      <c r="F34" s="32"/>
      <c r="G34" s="32"/>
      <c r="H34" s="33"/>
      <c r="I34" s="32"/>
    </row>
    <row r="35" spans="1:9" ht="14.25">
      <c r="A35" s="22">
        <v>10</v>
      </c>
      <c r="B35" s="16" t="s">
        <v>294</v>
      </c>
      <c r="C35" s="16" t="s">
        <v>334</v>
      </c>
      <c r="D35" s="21" t="s">
        <v>49</v>
      </c>
      <c r="E35" s="22" t="s">
        <v>462</v>
      </c>
      <c r="F35" s="32"/>
      <c r="G35" s="32"/>
      <c r="H35" s="33"/>
      <c r="I35" s="32"/>
    </row>
    <row r="36" spans="1:9" ht="14.25">
      <c r="A36" s="22">
        <v>11</v>
      </c>
      <c r="B36" s="16" t="s">
        <v>293</v>
      </c>
      <c r="C36" s="16" t="s">
        <v>334</v>
      </c>
      <c r="D36" s="21" t="s">
        <v>49</v>
      </c>
      <c r="E36" s="22" t="s">
        <v>461</v>
      </c>
      <c r="F36" s="32"/>
      <c r="G36" s="32"/>
      <c r="H36" s="33"/>
      <c r="I36" s="32"/>
    </row>
    <row r="37" spans="1:9" ht="28.5">
      <c r="A37" s="22">
        <v>12</v>
      </c>
      <c r="B37" s="16" t="s">
        <v>335</v>
      </c>
      <c r="C37" s="16" t="s">
        <v>334</v>
      </c>
      <c r="D37" s="21" t="s">
        <v>49</v>
      </c>
      <c r="E37" s="22" t="s">
        <v>459</v>
      </c>
      <c r="F37" s="32"/>
      <c r="G37" s="32"/>
      <c r="H37" s="33"/>
      <c r="I37" s="32"/>
    </row>
    <row r="38" spans="1:9" ht="14.25">
      <c r="A38" s="22">
        <v>13</v>
      </c>
      <c r="B38" s="16" t="s">
        <v>300</v>
      </c>
      <c r="C38" s="16" t="s">
        <v>332</v>
      </c>
      <c r="D38" s="21" t="s">
        <v>49</v>
      </c>
      <c r="E38" s="22" t="s">
        <v>463</v>
      </c>
      <c r="F38" s="32"/>
      <c r="G38" s="32"/>
      <c r="H38" s="33"/>
      <c r="I38" s="32"/>
    </row>
    <row r="39" spans="1:9" ht="14.25">
      <c r="A39" s="22">
        <v>14</v>
      </c>
      <c r="B39" s="16" t="s">
        <v>299</v>
      </c>
      <c r="C39" s="16" t="s">
        <v>336</v>
      </c>
      <c r="D39" s="21" t="s">
        <v>49</v>
      </c>
      <c r="E39" s="22" t="s">
        <v>464</v>
      </c>
      <c r="F39" s="32"/>
      <c r="G39" s="32"/>
      <c r="H39" s="33"/>
      <c r="I39" s="32"/>
    </row>
    <row r="40" spans="1:9" ht="14.25">
      <c r="A40" s="22">
        <v>15</v>
      </c>
      <c r="B40" s="16" t="s">
        <v>337</v>
      </c>
      <c r="C40" s="16" t="s">
        <v>334</v>
      </c>
      <c r="D40" s="21" t="s">
        <v>49</v>
      </c>
      <c r="E40" s="22" t="s">
        <v>462</v>
      </c>
      <c r="F40" s="32"/>
      <c r="G40" s="32"/>
      <c r="H40" s="33"/>
      <c r="I40" s="32"/>
    </row>
    <row r="41" spans="1:9" ht="14.25">
      <c r="A41" s="22">
        <v>16</v>
      </c>
      <c r="B41" s="16" t="s">
        <v>231</v>
      </c>
      <c r="C41" s="16" t="s">
        <v>338</v>
      </c>
      <c r="D41" s="21" t="s">
        <v>466</v>
      </c>
      <c r="E41" s="22" t="s">
        <v>465</v>
      </c>
      <c r="F41" s="32"/>
      <c r="G41" s="32"/>
      <c r="H41" s="33"/>
      <c r="I41" s="32"/>
    </row>
    <row r="42" spans="1:9" ht="14.25">
      <c r="A42" s="22">
        <v>17</v>
      </c>
      <c r="B42" s="16" t="s">
        <v>232</v>
      </c>
      <c r="C42" s="16" t="s">
        <v>338</v>
      </c>
      <c r="D42" s="21" t="s">
        <v>466</v>
      </c>
      <c r="E42" s="22" t="s">
        <v>465</v>
      </c>
      <c r="F42" s="32"/>
      <c r="G42" s="32"/>
      <c r="H42" s="33"/>
      <c r="I42" s="32"/>
    </row>
    <row r="43" spans="4:9" ht="14.25">
      <c r="D43" s="34"/>
      <c r="E43" s="34"/>
      <c r="F43" s="26" t="s">
        <v>55</v>
      </c>
      <c r="G43" s="146"/>
      <c r="H43" s="137"/>
      <c r="I43" s="146"/>
    </row>
    <row r="44" spans="1:5" ht="14.25">
      <c r="A44" s="3" t="s">
        <v>37</v>
      </c>
      <c r="D44" s="34"/>
      <c r="E44" s="34"/>
    </row>
    <row r="45" spans="1:9" ht="28.5">
      <c r="A45" s="16" t="s">
        <v>317</v>
      </c>
      <c r="B45" s="16" t="s">
        <v>43</v>
      </c>
      <c r="C45" s="16" t="s">
        <v>318</v>
      </c>
      <c r="D45" s="22" t="s">
        <v>206</v>
      </c>
      <c r="E45" s="22" t="s">
        <v>371</v>
      </c>
      <c r="F45" s="17" t="s">
        <v>46</v>
      </c>
      <c r="G45" s="18" t="s">
        <v>47</v>
      </c>
      <c r="H45" s="19" t="s">
        <v>103</v>
      </c>
      <c r="I45" s="20" t="s">
        <v>86</v>
      </c>
    </row>
    <row r="46" spans="1:9" ht="14.25">
      <c r="A46" s="22">
        <v>1</v>
      </c>
      <c r="B46" s="16" t="s">
        <v>339</v>
      </c>
      <c r="C46" s="16" t="s">
        <v>340</v>
      </c>
      <c r="D46" s="22" t="s">
        <v>49</v>
      </c>
      <c r="E46" s="22">
        <v>100</v>
      </c>
      <c r="F46" s="32"/>
      <c r="G46" s="32"/>
      <c r="H46" s="33"/>
      <c r="I46" s="32"/>
    </row>
    <row r="47" spans="1:9" ht="14.25">
      <c r="A47" s="22">
        <v>2</v>
      </c>
      <c r="B47" s="16" t="s">
        <v>313</v>
      </c>
      <c r="C47" s="16" t="s">
        <v>341</v>
      </c>
      <c r="D47" s="22" t="s">
        <v>49</v>
      </c>
      <c r="E47" s="22">
        <v>6</v>
      </c>
      <c r="F47" s="32"/>
      <c r="G47" s="32"/>
      <c r="H47" s="33"/>
      <c r="I47" s="32"/>
    </row>
    <row r="48" spans="1:9" ht="14.25">
      <c r="A48" s="22">
        <v>3</v>
      </c>
      <c r="B48" s="16" t="s">
        <v>314</v>
      </c>
      <c r="C48" s="16" t="s">
        <v>341</v>
      </c>
      <c r="D48" s="22" t="s">
        <v>49</v>
      </c>
      <c r="E48" s="22">
        <v>2</v>
      </c>
      <c r="F48" s="32"/>
      <c r="G48" s="32"/>
      <c r="H48" s="33"/>
      <c r="I48" s="32"/>
    </row>
    <row r="49" spans="1:9" ht="28.5">
      <c r="A49" s="22">
        <v>4</v>
      </c>
      <c r="B49" s="16" t="s">
        <v>315</v>
      </c>
      <c r="C49" s="16" t="s">
        <v>340</v>
      </c>
      <c r="D49" s="22" t="s">
        <v>49</v>
      </c>
      <c r="E49" s="22">
        <v>13</v>
      </c>
      <c r="F49" s="32"/>
      <c r="G49" s="32"/>
      <c r="H49" s="33"/>
      <c r="I49" s="32"/>
    </row>
    <row r="50" spans="1:9" ht="14.25">
      <c r="A50" s="3" t="s">
        <v>342</v>
      </c>
      <c r="F50" s="26" t="s">
        <v>55</v>
      </c>
      <c r="G50" s="146"/>
      <c r="H50" s="145"/>
      <c r="I50" s="146"/>
    </row>
    <row r="52" ht="14.25">
      <c r="A52" s="3" t="s">
        <v>38</v>
      </c>
    </row>
    <row r="53" spans="1:9" ht="28.5">
      <c r="A53" s="16" t="s">
        <v>317</v>
      </c>
      <c r="B53" s="16" t="s">
        <v>43</v>
      </c>
      <c r="C53" s="16" t="s">
        <v>318</v>
      </c>
      <c r="D53" s="22" t="s">
        <v>57</v>
      </c>
      <c r="E53" s="22" t="s">
        <v>371</v>
      </c>
      <c r="F53" s="17" t="s">
        <v>46</v>
      </c>
      <c r="G53" s="18" t="s">
        <v>47</v>
      </c>
      <c r="H53" s="19" t="s">
        <v>103</v>
      </c>
      <c r="I53" s="20" t="s">
        <v>86</v>
      </c>
    </row>
    <row r="54" spans="1:9" ht="28.5">
      <c r="A54" s="22">
        <v>1</v>
      </c>
      <c r="B54" s="16" t="s">
        <v>290</v>
      </c>
      <c r="C54" s="16" t="s">
        <v>343</v>
      </c>
      <c r="D54" s="22" t="s">
        <v>49</v>
      </c>
      <c r="E54" s="22">
        <v>1</v>
      </c>
      <c r="F54" s="35"/>
      <c r="G54" s="32"/>
      <c r="H54" s="33"/>
      <c r="I54" s="32"/>
    </row>
    <row r="55" spans="1:12" ht="14.25">
      <c r="A55" s="22">
        <v>2</v>
      </c>
      <c r="B55" s="16" t="s">
        <v>316</v>
      </c>
      <c r="C55" s="16" t="s">
        <v>344</v>
      </c>
      <c r="D55" s="22" t="s">
        <v>49</v>
      </c>
      <c r="E55" s="22">
        <v>1</v>
      </c>
      <c r="F55" s="32"/>
      <c r="G55" s="32"/>
      <c r="H55" s="33"/>
      <c r="I55" s="32"/>
      <c r="L55" s="3">
        <f>1386/1.07</f>
        <v>1295.3271028037382</v>
      </c>
    </row>
    <row r="56" spans="1:9" ht="14.25">
      <c r="A56" s="22">
        <v>3</v>
      </c>
      <c r="B56" s="16" t="s">
        <v>249</v>
      </c>
      <c r="C56" s="16" t="s">
        <v>345</v>
      </c>
      <c r="D56" s="22" t="s">
        <v>49</v>
      </c>
      <c r="E56" s="22">
        <v>1</v>
      </c>
      <c r="F56" s="32"/>
      <c r="G56" s="32"/>
      <c r="H56" s="33"/>
      <c r="I56" s="32"/>
    </row>
    <row r="57" spans="1:9" ht="14.25">
      <c r="A57" s="22">
        <v>4</v>
      </c>
      <c r="B57" s="16" t="s">
        <v>250</v>
      </c>
      <c r="C57" s="16" t="s">
        <v>346</v>
      </c>
      <c r="D57" s="22" t="s">
        <v>49</v>
      </c>
      <c r="E57" s="22">
        <v>1</v>
      </c>
      <c r="F57" s="32"/>
      <c r="G57" s="32"/>
      <c r="H57" s="33"/>
      <c r="I57" s="32"/>
    </row>
    <row r="58" spans="1:9" ht="14.25">
      <c r="A58" s="22">
        <v>5</v>
      </c>
      <c r="B58" s="16" t="s">
        <v>347</v>
      </c>
      <c r="C58" s="16" t="s">
        <v>345</v>
      </c>
      <c r="D58" s="22" t="s">
        <v>49</v>
      </c>
      <c r="E58" s="22">
        <v>2</v>
      </c>
      <c r="F58" s="32"/>
      <c r="G58" s="32"/>
      <c r="H58" s="33"/>
      <c r="I58" s="32"/>
    </row>
    <row r="59" spans="1:9" ht="28.5">
      <c r="A59" s="22">
        <v>6</v>
      </c>
      <c r="B59" s="16" t="s">
        <v>258</v>
      </c>
      <c r="C59" s="16"/>
      <c r="D59" s="22" t="s">
        <v>49</v>
      </c>
      <c r="E59" s="22">
        <v>1</v>
      </c>
      <c r="F59" s="32"/>
      <c r="G59" s="32"/>
      <c r="H59" s="160"/>
      <c r="I59" s="159"/>
    </row>
    <row r="60" spans="1:9" ht="28.5">
      <c r="A60" s="22">
        <v>7</v>
      </c>
      <c r="B60" s="16" t="s">
        <v>259</v>
      </c>
      <c r="C60" s="16"/>
      <c r="D60" s="22" t="s">
        <v>49</v>
      </c>
      <c r="E60" s="22">
        <v>1</v>
      </c>
      <c r="F60" s="32"/>
      <c r="G60" s="32"/>
      <c r="H60" s="160"/>
      <c r="I60" s="159"/>
    </row>
    <row r="61" spans="6:9" ht="14.25">
      <c r="F61" s="26" t="s">
        <v>55</v>
      </c>
      <c r="G61" s="146"/>
      <c r="H61" s="145"/>
      <c r="I61" s="146"/>
    </row>
    <row r="62" ht="14.25">
      <c r="A62" s="3" t="s">
        <v>481</v>
      </c>
    </row>
    <row r="65" ht="14.25">
      <c r="A65" s="3" t="s">
        <v>39</v>
      </c>
    </row>
    <row r="66" spans="1:9" ht="28.5">
      <c r="A66" s="16" t="s">
        <v>317</v>
      </c>
      <c r="B66" s="16" t="s">
        <v>43</v>
      </c>
      <c r="C66" s="16" t="s">
        <v>318</v>
      </c>
      <c r="D66" s="16" t="s">
        <v>57</v>
      </c>
      <c r="E66" s="16" t="s">
        <v>371</v>
      </c>
      <c r="F66" s="17" t="s">
        <v>46</v>
      </c>
      <c r="G66" s="18" t="s">
        <v>47</v>
      </c>
      <c r="H66" s="19" t="s">
        <v>103</v>
      </c>
      <c r="I66" s="20" t="s">
        <v>86</v>
      </c>
    </row>
    <row r="67" spans="1:9" ht="14.25">
      <c r="A67" s="22">
        <v>1</v>
      </c>
      <c r="B67" s="16" t="s">
        <v>348</v>
      </c>
      <c r="C67" s="16"/>
      <c r="D67" s="22" t="s">
        <v>49</v>
      </c>
      <c r="E67" s="16">
        <v>4</v>
      </c>
      <c r="F67" s="32"/>
      <c r="G67" s="32"/>
      <c r="H67" s="33"/>
      <c r="I67" s="32"/>
    </row>
    <row r="68" spans="1:9" ht="14.25">
      <c r="A68" s="22">
        <v>2</v>
      </c>
      <c r="B68" s="16" t="s">
        <v>349</v>
      </c>
      <c r="C68" s="16"/>
      <c r="D68" s="22" t="s">
        <v>49</v>
      </c>
      <c r="E68" s="16">
        <v>10</v>
      </c>
      <c r="F68" s="32"/>
      <c r="G68" s="32"/>
      <c r="H68" s="33"/>
      <c r="I68" s="32"/>
    </row>
    <row r="69" spans="1:9" ht="14.25">
      <c r="A69" s="22">
        <v>3</v>
      </c>
      <c r="B69" s="16" t="s">
        <v>273</v>
      </c>
      <c r="C69" s="16"/>
      <c r="D69" s="22" t="s">
        <v>49</v>
      </c>
      <c r="E69" s="16">
        <v>4</v>
      </c>
      <c r="F69" s="32"/>
      <c r="G69" s="32"/>
      <c r="H69" s="33"/>
      <c r="I69" s="32"/>
    </row>
    <row r="70" spans="1:9" ht="14.25">
      <c r="A70" s="22">
        <v>4</v>
      </c>
      <c r="B70" s="16" t="s">
        <v>274</v>
      </c>
      <c r="C70" s="16"/>
      <c r="D70" s="22" t="s">
        <v>49</v>
      </c>
      <c r="E70" s="16">
        <v>1</v>
      </c>
      <c r="F70" s="32"/>
      <c r="G70" s="32"/>
      <c r="H70" s="33"/>
      <c r="I70" s="32"/>
    </row>
    <row r="71" spans="1:9" ht="14.25">
      <c r="A71" s="22">
        <v>5</v>
      </c>
      <c r="B71" s="16" t="s">
        <v>350</v>
      </c>
      <c r="C71" s="16" t="s">
        <v>351</v>
      </c>
      <c r="D71" s="22" t="s">
        <v>49</v>
      </c>
      <c r="E71" s="16">
        <v>1</v>
      </c>
      <c r="F71" s="32"/>
      <c r="G71" s="32"/>
      <c r="H71" s="33"/>
      <c r="I71" s="32"/>
    </row>
    <row r="72" spans="1:9" ht="14.25">
      <c r="A72" s="22">
        <v>6</v>
      </c>
      <c r="B72" s="16" t="s">
        <v>275</v>
      </c>
      <c r="C72" s="16" t="s">
        <v>352</v>
      </c>
      <c r="D72" s="22" t="s">
        <v>93</v>
      </c>
      <c r="E72" s="16">
        <v>1</v>
      </c>
      <c r="F72" s="32"/>
      <c r="G72" s="32"/>
      <c r="H72" s="33"/>
      <c r="I72" s="32"/>
    </row>
    <row r="73" spans="1:9" ht="14.25">
      <c r="A73" s="21">
        <v>7</v>
      </c>
      <c r="B73" s="16" t="s">
        <v>457</v>
      </c>
      <c r="C73" s="36" t="s">
        <v>456</v>
      </c>
      <c r="D73" s="22" t="s">
        <v>93</v>
      </c>
      <c r="E73" s="36">
        <f>15*250</f>
        <v>3750</v>
      </c>
      <c r="F73" s="32"/>
      <c r="G73" s="32"/>
      <c r="H73" s="33"/>
      <c r="I73" s="32"/>
    </row>
    <row r="74" spans="1:9" ht="28.5">
      <c r="A74" s="21">
        <v>8</v>
      </c>
      <c r="B74" s="16" t="s">
        <v>512</v>
      </c>
      <c r="C74" s="36" t="s">
        <v>514</v>
      </c>
      <c r="D74" s="22" t="s">
        <v>49</v>
      </c>
      <c r="E74" s="36">
        <v>1</v>
      </c>
      <c r="F74" s="32"/>
      <c r="G74" s="32"/>
      <c r="H74" s="33"/>
      <c r="I74" s="32"/>
    </row>
    <row r="75" spans="1:9" ht="28.5">
      <c r="A75" s="21">
        <v>9</v>
      </c>
      <c r="B75" s="16" t="s">
        <v>513</v>
      </c>
      <c r="C75" s="36" t="s">
        <v>514</v>
      </c>
      <c r="D75" s="22" t="s">
        <v>49</v>
      </c>
      <c r="E75" s="36">
        <v>1</v>
      </c>
      <c r="F75" s="32"/>
      <c r="G75" s="32"/>
      <c r="H75" s="33"/>
      <c r="I75" s="32"/>
    </row>
    <row r="76" spans="3:9" ht="14.25">
      <c r="C76" s="37"/>
      <c r="D76" s="37"/>
      <c r="E76" s="37"/>
      <c r="F76" s="26" t="s">
        <v>55</v>
      </c>
      <c r="G76" s="146"/>
      <c r="H76" s="145"/>
      <c r="I76" s="146"/>
    </row>
    <row r="77" ht="14.25">
      <c r="A77" s="3" t="s">
        <v>253</v>
      </c>
    </row>
    <row r="78" spans="1:13" ht="28.5">
      <c r="A78" s="16" t="s">
        <v>317</v>
      </c>
      <c r="B78" s="16" t="s">
        <v>43</v>
      </c>
      <c r="C78" s="16" t="s">
        <v>318</v>
      </c>
      <c r="D78" s="16" t="s">
        <v>45</v>
      </c>
      <c r="E78" s="16" t="s">
        <v>371</v>
      </c>
      <c r="F78" s="17" t="s">
        <v>46</v>
      </c>
      <c r="G78" s="18" t="s">
        <v>47</v>
      </c>
      <c r="H78" s="19" t="s">
        <v>103</v>
      </c>
      <c r="I78" s="20" t="s">
        <v>86</v>
      </c>
      <c r="M78" s="3">
        <f>0.17/1000</f>
        <v>0.00017</v>
      </c>
    </row>
    <row r="79" spans="1:13" ht="14.25">
      <c r="A79" s="22">
        <v>1</v>
      </c>
      <c r="B79" s="16" t="s">
        <v>62</v>
      </c>
      <c r="C79" s="16" t="s">
        <v>353</v>
      </c>
      <c r="D79" s="22" t="s">
        <v>49</v>
      </c>
      <c r="E79" s="16">
        <v>4</v>
      </c>
      <c r="F79" s="32"/>
      <c r="G79" s="32"/>
      <c r="H79" s="33"/>
      <c r="I79" s="32"/>
      <c r="M79" s="3">
        <f>M78*250</f>
        <v>0.0425</v>
      </c>
    </row>
    <row r="80" spans="1:9" ht="14.25">
      <c r="A80" s="22">
        <v>2</v>
      </c>
      <c r="B80" s="16" t="s">
        <v>63</v>
      </c>
      <c r="C80" s="16" t="s">
        <v>354</v>
      </c>
      <c r="D80" s="22" t="s">
        <v>49</v>
      </c>
      <c r="E80" s="16">
        <v>2</v>
      </c>
      <c r="F80" s="32"/>
      <c r="G80" s="32"/>
      <c r="H80" s="33"/>
      <c r="I80" s="32"/>
    </row>
    <row r="81" spans="1:9" ht="14.25">
      <c r="A81" s="22">
        <v>3</v>
      </c>
      <c r="B81" s="16" t="s">
        <v>64</v>
      </c>
      <c r="C81" s="16" t="s">
        <v>355</v>
      </c>
      <c r="D81" s="22" t="s">
        <v>49</v>
      </c>
      <c r="E81" s="16">
        <v>6</v>
      </c>
      <c r="F81" s="32"/>
      <c r="G81" s="32"/>
      <c r="H81" s="33"/>
      <c r="I81" s="32"/>
    </row>
    <row r="82" spans="1:9" ht="14.25">
      <c r="A82" s="22">
        <v>4</v>
      </c>
      <c r="B82" s="16" t="s">
        <v>65</v>
      </c>
      <c r="C82" s="16" t="s">
        <v>334</v>
      </c>
      <c r="D82" s="22" t="s">
        <v>49</v>
      </c>
      <c r="E82" s="16">
        <v>1</v>
      </c>
      <c r="F82" s="32"/>
      <c r="G82" s="32"/>
      <c r="H82" s="33"/>
      <c r="I82" s="32"/>
    </row>
    <row r="83" spans="1:9" ht="14.25">
      <c r="A83" s="22">
        <v>5</v>
      </c>
      <c r="B83" s="16" t="s">
        <v>356</v>
      </c>
      <c r="C83" s="16" t="s">
        <v>357</v>
      </c>
      <c r="D83" s="22" t="s">
        <v>49</v>
      </c>
      <c r="E83" s="16">
        <v>1</v>
      </c>
      <c r="F83" s="32"/>
      <c r="G83" s="32"/>
      <c r="H83" s="33"/>
      <c r="I83" s="32"/>
    </row>
    <row r="84" spans="6:9" ht="14.25">
      <c r="F84" s="38" t="s">
        <v>55</v>
      </c>
      <c r="G84" s="136"/>
      <c r="H84" s="145"/>
      <c r="I84" s="146"/>
    </row>
    <row r="85" spans="1:9" ht="14.25">
      <c r="A85" s="3" t="s">
        <v>40</v>
      </c>
      <c r="F85" s="39"/>
      <c r="G85" s="39"/>
      <c r="H85" s="40"/>
      <c r="I85" s="39"/>
    </row>
    <row r="86" spans="1:9" ht="28.5">
      <c r="A86" s="16" t="s">
        <v>317</v>
      </c>
      <c r="B86" s="16" t="s">
        <v>43</v>
      </c>
      <c r="C86" s="16" t="s">
        <v>318</v>
      </c>
      <c r="D86" s="16" t="s">
        <v>57</v>
      </c>
      <c r="E86" s="16" t="s">
        <v>371</v>
      </c>
      <c r="F86" s="17" t="s">
        <v>46</v>
      </c>
      <c r="G86" s="18" t="s">
        <v>47</v>
      </c>
      <c r="H86" s="19" t="s">
        <v>103</v>
      </c>
      <c r="I86" s="20" t="s">
        <v>86</v>
      </c>
    </row>
    <row r="87" spans="1:9" ht="14.25">
      <c r="A87" s="22">
        <v>1</v>
      </c>
      <c r="B87" s="16" t="s">
        <v>358</v>
      </c>
      <c r="C87" s="16" t="s">
        <v>359</v>
      </c>
      <c r="D87" s="22" t="s">
        <v>49</v>
      </c>
      <c r="E87" s="16">
        <v>8</v>
      </c>
      <c r="F87" s="32"/>
      <c r="G87" s="32"/>
      <c r="H87" s="33"/>
      <c r="I87" s="32"/>
    </row>
    <row r="88" spans="6:9" ht="14.25">
      <c r="F88" s="38" t="s">
        <v>55</v>
      </c>
      <c r="G88" s="142"/>
      <c r="H88" s="144"/>
      <c r="I88" s="142"/>
    </row>
    <row r="89" ht="14.25">
      <c r="A89" s="3" t="s">
        <v>41</v>
      </c>
    </row>
    <row r="90" spans="1:9" ht="28.5">
      <c r="A90" s="16" t="s">
        <v>317</v>
      </c>
      <c r="B90" s="16" t="s">
        <v>43</v>
      </c>
      <c r="C90" s="16" t="s">
        <v>318</v>
      </c>
      <c r="D90" s="16" t="s">
        <v>45</v>
      </c>
      <c r="E90" s="16" t="s">
        <v>371</v>
      </c>
      <c r="F90" s="41" t="s">
        <v>46</v>
      </c>
      <c r="G90" s="18" t="s">
        <v>47</v>
      </c>
      <c r="H90" s="19" t="s">
        <v>103</v>
      </c>
      <c r="I90" s="20" t="s">
        <v>86</v>
      </c>
    </row>
    <row r="91" spans="1:9" ht="14.25">
      <c r="A91" s="22">
        <v>1</v>
      </c>
      <c r="B91" s="16" t="s">
        <v>360</v>
      </c>
      <c r="C91" s="16" t="s">
        <v>361</v>
      </c>
      <c r="D91" s="16" t="s">
        <v>49</v>
      </c>
      <c r="E91" s="16">
        <v>15</v>
      </c>
      <c r="F91" s="42"/>
      <c r="G91" s="32"/>
      <c r="H91" s="33"/>
      <c r="I91" s="32"/>
    </row>
    <row r="92" spans="1:9" ht="28.5">
      <c r="A92" s="186">
        <v>2</v>
      </c>
      <c r="B92" s="187" t="s">
        <v>362</v>
      </c>
      <c r="C92" s="16" t="s">
        <v>363</v>
      </c>
      <c r="D92" s="188"/>
      <c r="E92" s="187">
        <v>15</v>
      </c>
      <c r="F92" s="181"/>
      <c r="G92" s="176"/>
      <c r="H92" s="173"/>
      <c r="I92" s="176"/>
    </row>
    <row r="93" spans="1:9" ht="28.5">
      <c r="A93" s="186"/>
      <c r="B93" s="187"/>
      <c r="C93" s="16" t="s">
        <v>252</v>
      </c>
      <c r="D93" s="189"/>
      <c r="E93" s="187"/>
      <c r="F93" s="182"/>
      <c r="G93" s="177"/>
      <c r="H93" s="174"/>
      <c r="I93" s="177"/>
    </row>
    <row r="94" spans="1:9" ht="28.5">
      <c r="A94" s="186"/>
      <c r="B94" s="187"/>
      <c r="C94" s="16" t="s">
        <v>364</v>
      </c>
      <c r="D94" s="190"/>
      <c r="E94" s="187"/>
      <c r="F94" s="183"/>
      <c r="G94" s="178"/>
      <c r="H94" s="175"/>
      <c r="I94" s="178"/>
    </row>
    <row r="95" spans="1:9" ht="28.5">
      <c r="A95" s="22">
        <v>3</v>
      </c>
      <c r="B95" s="16" t="s">
        <v>365</v>
      </c>
      <c r="C95" s="16" t="s">
        <v>366</v>
      </c>
      <c r="D95" s="16"/>
      <c r="E95" s="16">
        <v>1</v>
      </c>
      <c r="F95" s="42"/>
      <c r="G95" s="32"/>
      <c r="H95" s="33"/>
      <c r="I95" s="32"/>
    </row>
    <row r="96" spans="1:9" ht="14.25">
      <c r="A96" s="22">
        <v>4</v>
      </c>
      <c r="B96" s="16" t="s">
        <v>367</v>
      </c>
      <c r="C96" s="16" t="s">
        <v>366</v>
      </c>
      <c r="D96" s="16"/>
      <c r="E96" s="16">
        <v>1</v>
      </c>
      <c r="F96" s="42"/>
      <c r="G96" s="32"/>
      <c r="H96" s="33"/>
      <c r="I96" s="32"/>
    </row>
    <row r="97" spans="1:9" ht="14.25">
      <c r="A97" s="22">
        <v>5</v>
      </c>
      <c r="B97" s="16" t="s">
        <v>276</v>
      </c>
      <c r="C97" s="16" t="s">
        <v>368</v>
      </c>
      <c r="D97" s="16"/>
      <c r="E97" s="16">
        <v>2</v>
      </c>
      <c r="F97" s="42"/>
      <c r="G97" s="32"/>
      <c r="H97" s="33"/>
      <c r="I97" s="32"/>
    </row>
    <row r="98" spans="1:9" ht="14.25">
      <c r="A98" s="22">
        <v>6</v>
      </c>
      <c r="B98" s="16" t="s">
        <v>277</v>
      </c>
      <c r="C98" s="16" t="s">
        <v>368</v>
      </c>
      <c r="D98" s="16"/>
      <c r="E98" s="16">
        <v>2</v>
      </c>
      <c r="F98" s="42"/>
      <c r="G98" s="32"/>
      <c r="H98" s="33"/>
      <c r="I98" s="32"/>
    </row>
    <row r="99" spans="1:9" ht="14.25">
      <c r="A99" s="22">
        <v>7</v>
      </c>
      <c r="B99" s="16" t="s">
        <v>278</v>
      </c>
      <c r="C99" s="16" t="s">
        <v>368</v>
      </c>
      <c r="D99" s="16"/>
      <c r="E99" s="16">
        <v>2</v>
      </c>
      <c r="F99" s="42"/>
      <c r="G99" s="32"/>
      <c r="H99" s="33"/>
      <c r="I99" s="32"/>
    </row>
    <row r="100" spans="1:9" ht="14.25">
      <c r="A100" s="45"/>
      <c r="B100" s="45"/>
      <c r="C100" s="45"/>
      <c r="D100" s="45"/>
      <c r="E100" s="45"/>
      <c r="F100" s="39" t="s">
        <v>32</v>
      </c>
      <c r="G100" s="136"/>
      <c r="H100" s="137"/>
      <c r="I100" s="136"/>
    </row>
    <row r="101" ht="14.25">
      <c r="A101" s="3" t="s">
        <v>369</v>
      </c>
    </row>
    <row r="103" spans="1:5" ht="14.25">
      <c r="A103" s="171" t="s">
        <v>435</v>
      </c>
      <c r="B103" s="172"/>
      <c r="C103" s="46"/>
      <c r="D103" s="46"/>
      <c r="E103" s="46"/>
    </row>
    <row r="104" spans="1:9" ht="28.5">
      <c r="A104" s="16" t="s">
        <v>317</v>
      </c>
      <c r="B104" s="16" t="s">
        <v>43</v>
      </c>
      <c r="C104" s="16" t="s">
        <v>318</v>
      </c>
      <c r="D104" s="16" t="s">
        <v>57</v>
      </c>
      <c r="E104" s="16" t="s">
        <v>371</v>
      </c>
      <c r="F104" s="41" t="s">
        <v>46</v>
      </c>
      <c r="G104" s="18" t="s">
        <v>47</v>
      </c>
      <c r="H104" s="19" t="s">
        <v>103</v>
      </c>
      <c r="I104" s="20" t="s">
        <v>86</v>
      </c>
    </row>
    <row r="105" spans="1:9" ht="14.25">
      <c r="A105" s="22">
        <v>1</v>
      </c>
      <c r="B105" s="16" t="s">
        <v>400</v>
      </c>
      <c r="C105" s="16" t="s">
        <v>401</v>
      </c>
      <c r="D105" s="22" t="s">
        <v>49</v>
      </c>
      <c r="E105" s="16">
        <v>14</v>
      </c>
      <c r="F105" s="42"/>
      <c r="G105" s="32"/>
      <c r="H105" s="33"/>
      <c r="I105" s="32"/>
    </row>
    <row r="106" spans="1:9" ht="14.25">
      <c r="A106" s="22">
        <v>2</v>
      </c>
      <c r="B106" s="16" t="s">
        <v>402</v>
      </c>
      <c r="C106" s="16" t="s">
        <v>403</v>
      </c>
      <c r="D106" s="22" t="s">
        <v>49</v>
      </c>
      <c r="E106" s="16">
        <v>8</v>
      </c>
      <c r="F106" s="42"/>
      <c r="G106" s="32"/>
      <c r="H106" s="33"/>
      <c r="I106" s="32"/>
    </row>
    <row r="107" spans="1:9" ht="14.25">
      <c r="A107" s="22">
        <v>3</v>
      </c>
      <c r="B107" s="16" t="s">
        <v>405</v>
      </c>
      <c r="C107" s="16" t="s">
        <v>403</v>
      </c>
      <c r="D107" s="22" t="s">
        <v>49</v>
      </c>
      <c r="E107" s="16">
        <v>3</v>
      </c>
      <c r="F107" s="42"/>
      <c r="G107" s="32"/>
      <c r="H107" s="33"/>
      <c r="I107" s="32"/>
    </row>
    <row r="108" spans="1:9" ht="14.25">
      <c r="A108" s="22">
        <v>4</v>
      </c>
      <c r="B108" s="16" t="s">
        <v>406</v>
      </c>
      <c r="C108" s="16" t="s">
        <v>81</v>
      </c>
      <c r="D108" s="22" t="s">
        <v>49</v>
      </c>
      <c r="E108" s="16">
        <v>3</v>
      </c>
      <c r="F108" s="42"/>
      <c r="G108" s="32"/>
      <c r="H108" s="33"/>
      <c r="I108" s="32"/>
    </row>
    <row r="109" spans="1:9" ht="14.25">
      <c r="A109" s="22">
        <v>5</v>
      </c>
      <c r="B109" s="16" t="s">
        <v>67</v>
      </c>
      <c r="C109" s="16" t="s">
        <v>407</v>
      </c>
      <c r="D109" s="22" t="s">
        <v>49</v>
      </c>
      <c r="E109" s="16">
        <v>1</v>
      </c>
      <c r="F109" s="42"/>
      <c r="G109" s="32"/>
      <c r="H109" s="33"/>
      <c r="I109" s="32"/>
    </row>
    <row r="110" spans="1:9" ht="14.25">
      <c r="A110" s="22">
        <v>6</v>
      </c>
      <c r="B110" s="16" t="s">
        <v>408</v>
      </c>
      <c r="C110" s="16" t="s">
        <v>409</v>
      </c>
      <c r="D110" s="22" t="s">
        <v>49</v>
      </c>
      <c r="E110" s="16">
        <v>4</v>
      </c>
      <c r="F110" s="42"/>
      <c r="G110" s="32"/>
      <c r="H110" s="33"/>
      <c r="I110" s="32"/>
    </row>
    <row r="111" spans="6:9" ht="14.25">
      <c r="F111" s="14" t="s">
        <v>32</v>
      </c>
      <c r="G111" s="136"/>
      <c r="H111" s="137"/>
      <c r="I111" s="136"/>
    </row>
    <row r="112" ht="14.25">
      <c r="A112" s="62"/>
    </row>
    <row r="113" ht="14.25">
      <c r="A113" s="171" t="s">
        <v>436</v>
      </c>
    </row>
    <row r="114" spans="1:9" ht="28.5">
      <c r="A114" s="16" t="s">
        <v>317</v>
      </c>
      <c r="B114" s="16" t="s">
        <v>43</v>
      </c>
      <c r="C114" s="16" t="s">
        <v>318</v>
      </c>
      <c r="D114" s="16" t="s">
        <v>45</v>
      </c>
      <c r="E114" s="16" t="s">
        <v>371</v>
      </c>
      <c r="F114" s="41" t="s">
        <v>46</v>
      </c>
      <c r="G114" s="18" t="s">
        <v>47</v>
      </c>
      <c r="H114" s="19" t="s">
        <v>103</v>
      </c>
      <c r="I114" s="20" t="s">
        <v>86</v>
      </c>
    </row>
    <row r="115" spans="1:9" ht="14.25">
      <c r="A115" s="22">
        <v>1</v>
      </c>
      <c r="B115" s="16" t="s">
        <v>410</v>
      </c>
      <c r="C115" s="16" t="s">
        <v>411</v>
      </c>
      <c r="D115" s="16" t="s">
        <v>49</v>
      </c>
      <c r="E115" s="16">
        <v>4</v>
      </c>
      <c r="F115" s="42"/>
      <c r="G115" s="32"/>
      <c r="H115" s="33"/>
      <c r="I115" s="32"/>
    </row>
    <row r="116" spans="1:9" ht="14.25">
      <c r="A116" s="22">
        <v>2</v>
      </c>
      <c r="B116" s="16" t="s">
        <v>412</v>
      </c>
      <c r="C116" s="16" t="s">
        <v>411</v>
      </c>
      <c r="D116" s="16" t="s">
        <v>49</v>
      </c>
      <c r="E116" s="16">
        <v>4</v>
      </c>
      <c r="F116" s="42"/>
      <c r="G116" s="32"/>
      <c r="H116" s="33"/>
      <c r="I116" s="32"/>
    </row>
    <row r="117" spans="1:9" ht="14.25">
      <c r="A117" s="22">
        <v>3</v>
      </c>
      <c r="B117" s="16" t="s">
        <v>413</v>
      </c>
      <c r="C117" s="16" t="s">
        <v>414</v>
      </c>
      <c r="D117" s="16" t="s">
        <v>49</v>
      </c>
      <c r="E117" s="16">
        <v>1</v>
      </c>
      <c r="F117" s="42"/>
      <c r="G117" s="32"/>
      <c r="H117" s="33"/>
      <c r="I117" s="32"/>
    </row>
    <row r="118" spans="1:9" ht="14.25">
      <c r="A118" s="22">
        <v>4</v>
      </c>
      <c r="B118" s="16" t="s">
        <v>415</v>
      </c>
      <c r="C118" s="16" t="s">
        <v>414</v>
      </c>
      <c r="D118" s="16" t="s">
        <v>49</v>
      </c>
      <c r="E118" s="16">
        <v>2</v>
      </c>
      <c r="F118" s="42"/>
      <c r="G118" s="32"/>
      <c r="H118" s="33"/>
      <c r="I118" s="32"/>
    </row>
    <row r="119" spans="1:9" ht="28.5">
      <c r="A119" s="22">
        <v>5</v>
      </c>
      <c r="B119" s="16" t="s">
        <v>416</v>
      </c>
      <c r="C119" s="16" t="s">
        <v>414</v>
      </c>
      <c r="D119" s="16" t="s">
        <v>49</v>
      </c>
      <c r="E119" s="16">
        <v>1</v>
      </c>
      <c r="F119" s="42"/>
      <c r="G119" s="32"/>
      <c r="H119" s="33"/>
      <c r="I119" s="32"/>
    </row>
    <row r="120" spans="1:9" ht="14.25">
      <c r="A120" s="22">
        <v>6</v>
      </c>
      <c r="B120" s="16" t="s">
        <v>244</v>
      </c>
      <c r="C120" s="16" t="s">
        <v>417</v>
      </c>
      <c r="D120" s="16" t="s">
        <v>49</v>
      </c>
      <c r="E120" s="16">
        <v>2</v>
      </c>
      <c r="F120" s="42"/>
      <c r="G120" s="32"/>
      <c r="H120" s="33"/>
      <c r="I120" s="32"/>
    </row>
    <row r="121" spans="1:9" ht="14.25">
      <c r="A121" s="22">
        <v>7</v>
      </c>
      <c r="B121" s="16" t="s">
        <v>245</v>
      </c>
      <c r="C121" s="16" t="s">
        <v>418</v>
      </c>
      <c r="D121" s="16" t="s">
        <v>49</v>
      </c>
      <c r="E121" s="16">
        <v>4</v>
      </c>
      <c r="F121" s="42"/>
      <c r="G121" s="32"/>
      <c r="H121" s="33"/>
      <c r="I121" s="32"/>
    </row>
    <row r="122" spans="1:9" ht="14.25">
      <c r="A122" s="22">
        <v>8</v>
      </c>
      <c r="B122" s="16" t="s">
        <v>419</v>
      </c>
      <c r="C122" s="16" t="s">
        <v>420</v>
      </c>
      <c r="D122" s="16" t="s">
        <v>49</v>
      </c>
      <c r="E122" s="16">
        <v>5</v>
      </c>
      <c r="F122" s="42"/>
      <c r="G122" s="32"/>
      <c r="H122" s="33"/>
      <c r="I122" s="32"/>
    </row>
    <row r="123" spans="1:9" ht="14.25">
      <c r="A123" s="47"/>
      <c r="B123" s="47"/>
      <c r="C123" s="47"/>
      <c r="D123" s="47"/>
      <c r="E123" s="48"/>
      <c r="F123" s="14" t="s">
        <v>32</v>
      </c>
      <c r="G123" s="136"/>
      <c r="H123" s="137"/>
      <c r="I123" s="136"/>
    </row>
    <row r="125" ht="14.25">
      <c r="A125" s="3" t="s">
        <v>437</v>
      </c>
    </row>
    <row r="126" spans="1:9" ht="28.5">
      <c r="A126" s="16" t="s">
        <v>317</v>
      </c>
      <c r="B126" s="16" t="s">
        <v>43</v>
      </c>
      <c r="C126" s="16" t="s">
        <v>318</v>
      </c>
      <c r="D126" s="16" t="s">
        <v>45</v>
      </c>
      <c r="E126" s="16" t="s">
        <v>371</v>
      </c>
      <c r="F126" s="41" t="s">
        <v>46</v>
      </c>
      <c r="G126" s="18" t="s">
        <v>47</v>
      </c>
      <c r="H126" s="19" t="s">
        <v>103</v>
      </c>
      <c r="I126" s="20" t="s">
        <v>86</v>
      </c>
    </row>
    <row r="127" spans="1:9" ht="42.75">
      <c r="A127" s="22">
        <v>1</v>
      </c>
      <c r="B127" s="16" t="s">
        <v>421</v>
      </c>
      <c r="C127" s="16" t="s">
        <v>422</v>
      </c>
      <c r="D127" s="16" t="s">
        <v>467</v>
      </c>
      <c r="E127" s="16">
        <v>28</v>
      </c>
      <c r="F127" s="42"/>
      <c r="G127" s="32"/>
      <c r="H127" s="33"/>
      <c r="I127" s="32"/>
    </row>
    <row r="128" spans="1:9" ht="28.5">
      <c r="A128" s="22"/>
      <c r="B128" s="16" t="s">
        <v>423</v>
      </c>
      <c r="C128" s="16" t="s">
        <v>422</v>
      </c>
      <c r="D128" s="16" t="s">
        <v>467</v>
      </c>
      <c r="E128" s="16">
        <v>24</v>
      </c>
      <c r="F128" s="42"/>
      <c r="G128" s="32"/>
      <c r="H128" s="33"/>
      <c r="I128" s="32"/>
    </row>
    <row r="129" spans="1:9" ht="14.25">
      <c r="A129" s="22">
        <v>2</v>
      </c>
      <c r="B129" s="16" t="s">
        <v>424</v>
      </c>
      <c r="C129" s="16" t="s">
        <v>425</v>
      </c>
      <c r="D129" s="16" t="s">
        <v>88</v>
      </c>
      <c r="E129" s="16">
        <v>15</v>
      </c>
      <c r="F129" s="42"/>
      <c r="G129" s="32"/>
      <c r="H129" s="33"/>
      <c r="I129" s="32"/>
    </row>
    <row r="130" spans="1:9" ht="28.5">
      <c r="A130" s="22">
        <v>3</v>
      </c>
      <c r="B130" s="16" t="s">
        <v>426</v>
      </c>
      <c r="C130" s="16" t="s">
        <v>425</v>
      </c>
      <c r="D130" s="16" t="s">
        <v>88</v>
      </c>
      <c r="E130" s="16">
        <v>17</v>
      </c>
      <c r="F130" s="42"/>
      <c r="G130" s="32"/>
      <c r="H130" s="33"/>
      <c r="I130" s="32"/>
    </row>
    <row r="131" spans="1:9" ht="28.5">
      <c r="A131" s="22">
        <v>4</v>
      </c>
      <c r="B131" s="16" t="s">
        <v>427</v>
      </c>
      <c r="C131" s="16" t="s">
        <v>425</v>
      </c>
      <c r="D131" s="16" t="s">
        <v>88</v>
      </c>
      <c r="E131" s="16">
        <v>15</v>
      </c>
      <c r="F131" s="42"/>
      <c r="G131" s="32"/>
      <c r="H131" s="33"/>
      <c r="I131" s="32"/>
    </row>
    <row r="132" spans="1:9" ht="28.5">
      <c r="A132" s="22">
        <v>5</v>
      </c>
      <c r="B132" s="16" t="s">
        <v>428</v>
      </c>
      <c r="C132" s="16" t="s">
        <v>425</v>
      </c>
      <c r="D132" s="16" t="s">
        <v>88</v>
      </c>
      <c r="E132" s="16">
        <v>17</v>
      </c>
      <c r="F132" s="42"/>
      <c r="G132" s="32"/>
      <c r="H132" s="33"/>
      <c r="I132" s="32"/>
    </row>
    <row r="133" spans="1:9" ht="28.5">
      <c r="A133" s="22">
        <v>6</v>
      </c>
      <c r="B133" s="16" t="s">
        <v>429</v>
      </c>
      <c r="C133" s="16" t="s">
        <v>425</v>
      </c>
      <c r="D133" s="16" t="s">
        <v>88</v>
      </c>
      <c r="E133" s="16">
        <v>32</v>
      </c>
      <c r="F133" s="42"/>
      <c r="G133" s="32"/>
      <c r="H133" s="33"/>
      <c r="I133" s="32"/>
    </row>
    <row r="134" spans="1:9" ht="28.5">
      <c r="A134" s="22">
        <v>7</v>
      </c>
      <c r="B134" s="16" t="s">
        <v>430</v>
      </c>
      <c r="C134" s="16" t="s">
        <v>425</v>
      </c>
      <c r="D134" s="16" t="s">
        <v>88</v>
      </c>
      <c r="E134" s="16">
        <v>14</v>
      </c>
      <c r="F134" s="42"/>
      <c r="G134" s="32"/>
      <c r="H134" s="33"/>
      <c r="I134" s="32"/>
    </row>
    <row r="135" spans="1:9" ht="14.25">
      <c r="A135" s="22">
        <v>8</v>
      </c>
      <c r="B135" s="16" t="s">
        <v>431</v>
      </c>
      <c r="C135" s="16" t="s">
        <v>432</v>
      </c>
      <c r="D135" s="16" t="s">
        <v>88</v>
      </c>
      <c r="E135" s="16">
        <v>8</v>
      </c>
      <c r="F135" s="42"/>
      <c r="G135" s="32"/>
      <c r="H135" s="33"/>
      <c r="I135" s="32"/>
    </row>
    <row r="136" spans="1:9" ht="14.25">
      <c r="A136" s="22">
        <v>9</v>
      </c>
      <c r="B136" s="16" t="s">
        <v>454</v>
      </c>
      <c r="C136" s="16" t="s">
        <v>432</v>
      </c>
      <c r="D136" s="16" t="s">
        <v>88</v>
      </c>
      <c r="E136" s="16">
        <v>10</v>
      </c>
      <c r="F136" s="42"/>
      <c r="G136" s="32"/>
      <c r="H136" s="33"/>
      <c r="I136" s="32"/>
    </row>
    <row r="137" spans="1:9" ht="14.25">
      <c r="A137" s="22">
        <v>10</v>
      </c>
      <c r="B137" s="16" t="s">
        <v>243</v>
      </c>
      <c r="C137" s="16" t="s">
        <v>455</v>
      </c>
      <c r="D137" s="16" t="s">
        <v>88</v>
      </c>
      <c r="E137" s="16">
        <v>20</v>
      </c>
      <c r="F137" s="42"/>
      <c r="G137" s="32"/>
      <c r="H137" s="33"/>
      <c r="I137" s="32"/>
    </row>
    <row r="138" spans="6:9" ht="14.25">
      <c r="F138" s="14" t="s">
        <v>301</v>
      </c>
      <c r="G138" s="136"/>
      <c r="H138" s="137"/>
      <c r="I138" s="136"/>
    </row>
    <row r="140" ht="14.25">
      <c r="A140" s="3" t="s">
        <v>438</v>
      </c>
    </row>
    <row r="141" spans="1:9" s="49" customFormat="1" ht="28.5">
      <c r="A141" s="115" t="s">
        <v>42</v>
      </c>
      <c r="B141" s="115" t="s">
        <v>43</v>
      </c>
      <c r="C141" s="116" t="s">
        <v>44</v>
      </c>
      <c r="D141" s="116" t="s">
        <v>45</v>
      </c>
      <c r="E141" s="116" t="s">
        <v>58</v>
      </c>
      <c r="F141" s="17" t="s">
        <v>46</v>
      </c>
      <c r="G141" s="18" t="s">
        <v>47</v>
      </c>
      <c r="H141" s="19" t="s">
        <v>103</v>
      </c>
      <c r="I141" s="20" t="s">
        <v>86</v>
      </c>
    </row>
    <row r="142" spans="1:9" s="49" customFormat="1" ht="28.5">
      <c r="A142" s="50">
        <v>1</v>
      </c>
      <c r="B142" s="51" t="s">
        <v>515</v>
      </c>
      <c r="C142" s="50" t="s">
        <v>48</v>
      </c>
      <c r="D142" s="50" t="s">
        <v>49</v>
      </c>
      <c r="E142" s="50">
        <v>1</v>
      </c>
      <c r="F142" s="20"/>
      <c r="G142" s="23"/>
      <c r="H142" s="24"/>
      <c r="I142" s="20"/>
    </row>
    <row r="143" spans="1:9" s="49" customFormat="1" ht="99.75">
      <c r="A143" s="50">
        <v>2</v>
      </c>
      <c r="B143" s="51" t="s">
        <v>518</v>
      </c>
      <c r="C143" s="50" t="s">
        <v>516</v>
      </c>
      <c r="D143" s="50" t="s">
        <v>49</v>
      </c>
      <c r="E143" s="50">
        <v>1</v>
      </c>
      <c r="F143" s="20"/>
      <c r="G143" s="23"/>
      <c r="H143" s="24"/>
      <c r="I143" s="20"/>
    </row>
    <row r="144" spans="1:9" s="49" customFormat="1" ht="71.25">
      <c r="A144" s="50">
        <v>3</v>
      </c>
      <c r="B144" s="51" t="s">
        <v>517</v>
      </c>
      <c r="C144" s="50" t="s">
        <v>50</v>
      </c>
      <c r="D144" s="50" t="s">
        <v>49</v>
      </c>
      <c r="E144" s="50">
        <v>1</v>
      </c>
      <c r="F144" s="20"/>
      <c r="G144" s="23"/>
      <c r="H144" s="24"/>
      <c r="I144" s="20"/>
    </row>
    <row r="145" spans="1:9" s="49" customFormat="1" ht="14.25">
      <c r="A145" s="50">
        <v>5</v>
      </c>
      <c r="B145" s="51" t="s">
        <v>51</v>
      </c>
      <c r="C145" s="50" t="s">
        <v>52</v>
      </c>
      <c r="D145" s="50" t="s">
        <v>53</v>
      </c>
      <c r="E145" s="50">
        <v>25</v>
      </c>
      <c r="F145" s="20"/>
      <c r="G145" s="23"/>
      <c r="H145" s="24"/>
      <c r="I145" s="20"/>
    </row>
    <row r="146" spans="1:9" s="49" customFormat="1" ht="28.5">
      <c r="A146" s="50">
        <v>6</v>
      </c>
      <c r="B146" s="51" t="s">
        <v>54</v>
      </c>
      <c r="C146" s="50" t="s">
        <v>48</v>
      </c>
      <c r="D146" s="50" t="s">
        <v>49</v>
      </c>
      <c r="E146" s="50">
        <v>1</v>
      </c>
      <c r="F146" s="20"/>
      <c r="G146" s="23"/>
      <c r="H146" s="24"/>
      <c r="I146" s="20"/>
    </row>
    <row r="147" spans="1:9" s="49" customFormat="1" ht="14.25">
      <c r="A147" s="52"/>
      <c r="B147" s="51"/>
      <c r="C147" s="52"/>
      <c r="D147" s="52"/>
      <c r="E147" s="52"/>
      <c r="F147" s="53"/>
      <c r="G147" s="142"/>
      <c r="H147" s="143"/>
      <c r="I147" s="142"/>
    </row>
    <row r="148" ht="14.25">
      <c r="H148" s="110"/>
    </row>
    <row r="149" spans="1:6" ht="14.25">
      <c r="A149" s="3" t="s">
        <v>251</v>
      </c>
      <c r="B149" s="9"/>
      <c r="C149" s="54"/>
      <c r="D149" s="54"/>
      <c r="E149" s="9"/>
      <c r="F149" s="55"/>
    </row>
    <row r="150" spans="1:9" ht="28.5">
      <c r="A150" s="115" t="s">
        <v>42</v>
      </c>
      <c r="B150" s="115" t="s">
        <v>43</v>
      </c>
      <c r="C150" s="116" t="s">
        <v>73</v>
      </c>
      <c r="D150" s="21" t="s">
        <v>57</v>
      </c>
      <c r="E150" s="115" t="s">
        <v>115</v>
      </c>
      <c r="F150" s="117"/>
      <c r="G150" s="117"/>
      <c r="H150" s="19"/>
      <c r="I150" s="20"/>
    </row>
    <row r="151" spans="1:9" ht="14.25">
      <c r="A151" s="21">
        <v>1</v>
      </c>
      <c r="B151" s="27" t="s">
        <v>75</v>
      </c>
      <c r="C151" s="21" t="s">
        <v>469</v>
      </c>
      <c r="D151" s="27" t="s">
        <v>49</v>
      </c>
      <c r="E151" s="21">
        <v>10</v>
      </c>
      <c r="F151" s="56"/>
      <c r="G151" s="56"/>
      <c r="H151" s="33"/>
      <c r="I151" s="32"/>
    </row>
    <row r="152" spans="1:9" ht="14.25">
      <c r="A152" s="21">
        <v>2</v>
      </c>
      <c r="B152" s="57" t="s">
        <v>106</v>
      </c>
      <c r="C152" s="21" t="s">
        <v>469</v>
      </c>
      <c r="D152" s="27" t="s">
        <v>49</v>
      </c>
      <c r="E152" s="21">
        <v>10</v>
      </c>
      <c r="F152" s="56"/>
      <c r="G152" s="56"/>
      <c r="H152" s="33"/>
      <c r="I152" s="32"/>
    </row>
    <row r="153" spans="1:9" ht="14.25">
      <c r="A153" s="21">
        <v>3</v>
      </c>
      <c r="B153" s="27" t="s">
        <v>104</v>
      </c>
      <c r="C153" s="21" t="s">
        <v>470</v>
      </c>
      <c r="D153" s="27" t="s">
        <v>49</v>
      </c>
      <c r="E153" s="21">
        <v>15</v>
      </c>
      <c r="F153" s="56"/>
      <c r="G153" s="56"/>
      <c r="H153" s="33"/>
      <c r="I153" s="32"/>
    </row>
    <row r="154" spans="1:9" ht="14.25">
      <c r="A154" s="21">
        <v>4</v>
      </c>
      <c r="B154" s="27" t="s">
        <v>105</v>
      </c>
      <c r="C154" s="21" t="s">
        <v>469</v>
      </c>
      <c r="D154" s="27" t="s">
        <v>49</v>
      </c>
      <c r="E154" s="21">
        <v>25</v>
      </c>
      <c r="F154" s="56"/>
      <c r="G154" s="56"/>
      <c r="H154" s="33"/>
      <c r="I154" s="32"/>
    </row>
    <row r="155" spans="1:9" ht="14.25">
      <c r="A155" s="21">
        <v>5</v>
      </c>
      <c r="B155" s="27" t="s">
        <v>76</v>
      </c>
      <c r="C155" s="21" t="s">
        <v>469</v>
      </c>
      <c r="D155" s="27" t="s">
        <v>49</v>
      </c>
      <c r="E155" s="21">
        <v>20</v>
      </c>
      <c r="F155" s="56"/>
      <c r="G155" s="56"/>
      <c r="H155" s="33"/>
      <c r="I155" s="32"/>
    </row>
    <row r="156" spans="1:9" ht="14.25">
      <c r="A156" s="58"/>
      <c r="B156" s="59"/>
      <c r="C156" s="58"/>
      <c r="D156" s="58"/>
      <c r="E156" s="60"/>
      <c r="F156" s="61" t="s">
        <v>32</v>
      </c>
      <c r="G156" s="136"/>
      <c r="H156" s="137"/>
      <c r="I156" s="136"/>
    </row>
    <row r="157" spans="2:6" ht="14.25">
      <c r="B157" s="59"/>
      <c r="C157" s="34"/>
      <c r="D157" s="34"/>
      <c r="E157" s="62"/>
      <c r="F157" s="61"/>
    </row>
    <row r="158" spans="1:6" ht="14.25">
      <c r="A158" s="3" t="s">
        <v>439</v>
      </c>
      <c r="C158" s="34"/>
      <c r="D158" s="34"/>
      <c r="F158" s="63"/>
    </row>
    <row r="159" spans="1:9" ht="28.5">
      <c r="A159" s="116" t="s">
        <v>42</v>
      </c>
      <c r="B159" s="116" t="s">
        <v>43</v>
      </c>
      <c r="C159" s="116" t="s">
        <v>77</v>
      </c>
      <c r="D159" s="21" t="s">
        <v>57</v>
      </c>
      <c r="E159" s="116" t="s">
        <v>74</v>
      </c>
      <c r="F159" s="18" t="s">
        <v>56</v>
      </c>
      <c r="G159" s="18" t="s">
        <v>47</v>
      </c>
      <c r="H159" s="19" t="s">
        <v>103</v>
      </c>
      <c r="I159" s="20" t="s">
        <v>86</v>
      </c>
    </row>
    <row r="160" spans="1:9" ht="14.25">
      <c r="A160" s="21">
        <v>6</v>
      </c>
      <c r="B160" s="64" t="s">
        <v>471</v>
      </c>
      <c r="C160" s="21" t="s">
        <v>472</v>
      </c>
      <c r="D160" s="27" t="s">
        <v>49</v>
      </c>
      <c r="E160" s="21">
        <v>7</v>
      </c>
      <c r="F160" s="56"/>
      <c r="G160" s="56"/>
      <c r="H160" s="33"/>
      <c r="I160" s="32"/>
    </row>
    <row r="161" spans="1:9" ht="14.25">
      <c r="A161" s="21">
        <v>7</v>
      </c>
      <c r="B161" s="64" t="s">
        <v>78</v>
      </c>
      <c r="C161" s="21" t="s">
        <v>472</v>
      </c>
      <c r="D161" s="27" t="s">
        <v>49</v>
      </c>
      <c r="E161" s="21">
        <v>13</v>
      </c>
      <c r="F161" s="56"/>
      <c r="G161" s="56"/>
      <c r="H161" s="33"/>
      <c r="I161" s="32"/>
    </row>
    <row r="162" spans="1:9" ht="28.5">
      <c r="A162" s="21">
        <v>8</v>
      </c>
      <c r="B162" s="64" t="s">
        <v>473</v>
      </c>
      <c r="C162" s="21" t="s">
        <v>472</v>
      </c>
      <c r="D162" s="27" t="s">
        <v>49</v>
      </c>
      <c r="E162" s="21">
        <v>25</v>
      </c>
      <c r="F162" s="56"/>
      <c r="G162" s="56"/>
      <c r="H162" s="33"/>
      <c r="I162" s="32"/>
    </row>
    <row r="163" spans="1:9" ht="14.25">
      <c r="A163" s="21">
        <v>9</v>
      </c>
      <c r="B163" s="64" t="s">
        <v>474</v>
      </c>
      <c r="C163" s="21" t="s">
        <v>472</v>
      </c>
      <c r="D163" s="27" t="s">
        <v>49</v>
      </c>
      <c r="E163" s="21">
        <v>40</v>
      </c>
      <c r="F163" s="56"/>
      <c r="G163" s="56"/>
      <c r="H163" s="33"/>
      <c r="I163" s="32"/>
    </row>
    <row r="164" spans="1:9" ht="14.25">
      <c r="A164" s="21">
        <v>10</v>
      </c>
      <c r="B164" s="64" t="s">
        <v>79</v>
      </c>
      <c r="C164" s="21" t="s">
        <v>475</v>
      </c>
      <c r="D164" s="27" t="s">
        <v>49</v>
      </c>
      <c r="E164" s="21">
        <v>15</v>
      </c>
      <c r="F164" s="56"/>
      <c r="G164" s="56"/>
      <c r="H164" s="33"/>
      <c r="I164" s="32"/>
    </row>
    <row r="165" spans="1:9" ht="28.5">
      <c r="A165" s="21">
        <v>11</v>
      </c>
      <c r="B165" s="64" t="s">
        <v>107</v>
      </c>
      <c r="C165" s="21" t="s">
        <v>472</v>
      </c>
      <c r="D165" s="27" t="s">
        <v>49</v>
      </c>
      <c r="E165" s="21">
        <v>3</v>
      </c>
      <c r="F165" s="56"/>
      <c r="G165" s="56"/>
      <c r="H165" s="33"/>
      <c r="I165" s="32"/>
    </row>
    <row r="166" spans="1:9" ht="14.25">
      <c r="A166" s="21">
        <v>12</v>
      </c>
      <c r="B166" s="64" t="s">
        <v>108</v>
      </c>
      <c r="C166" s="21" t="s">
        <v>475</v>
      </c>
      <c r="D166" s="27" t="s">
        <v>49</v>
      </c>
      <c r="E166" s="21">
        <v>40</v>
      </c>
      <c r="F166" s="56"/>
      <c r="G166" s="56"/>
      <c r="H166" s="33"/>
      <c r="I166" s="32"/>
    </row>
    <row r="167" spans="1:9" ht="28.5">
      <c r="A167" s="21">
        <v>13</v>
      </c>
      <c r="B167" s="64" t="s">
        <v>476</v>
      </c>
      <c r="C167" s="21" t="s">
        <v>472</v>
      </c>
      <c r="D167" s="27" t="s">
        <v>49</v>
      </c>
      <c r="E167" s="21">
        <v>8</v>
      </c>
      <c r="F167" s="56"/>
      <c r="G167" s="56"/>
      <c r="H167" s="33"/>
      <c r="I167" s="32"/>
    </row>
    <row r="168" spans="1:9" ht="28.5">
      <c r="A168" s="21">
        <v>14</v>
      </c>
      <c r="B168" s="64" t="s">
        <v>477</v>
      </c>
      <c r="C168" s="21" t="s">
        <v>472</v>
      </c>
      <c r="D168" s="27" t="s">
        <v>49</v>
      </c>
      <c r="E168" s="21">
        <v>5</v>
      </c>
      <c r="F168" s="56"/>
      <c r="G168" s="56"/>
      <c r="H168" s="33"/>
      <c r="I168" s="32"/>
    </row>
    <row r="169" spans="1:9" ht="42.75">
      <c r="A169" s="21">
        <v>15</v>
      </c>
      <c r="B169" s="65" t="s">
        <v>480</v>
      </c>
      <c r="C169" s="21" t="s">
        <v>472</v>
      </c>
      <c r="D169" s="27" t="s">
        <v>49</v>
      </c>
      <c r="E169" s="21">
        <v>7</v>
      </c>
      <c r="F169" s="56"/>
      <c r="G169" s="56"/>
      <c r="H169" s="33"/>
      <c r="I169" s="32"/>
    </row>
    <row r="170" spans="1:9" ht="42.75">
      <c r="A170" s="66">
        <v>16</v>
      </c>
      <c r="B170" s="67" t="s">
        <v>19</v>
      </c>
      <c r="C170" s="68" t="s">
        <v>472</v>
      </c>
      <c r="D170" s="27" t="s">
        <v>49</v>
      </c>
      <c r="E170" s="21">
        <v>8</v>
      </c>
      <c r="F170" s="56"/>
      <c r="G170" s="56"/>
      <c r="H170" s="33"/>
      <c r="I170" s="32"/>
    </row>
    <row r="171" spans="1:9" ht="28.5">
      <c r="A171" s="21">
        <v>17</v>
      </c>
      <c r="B171" s="69" t="s">
        <v>478</v>
      </c>
      <c r="C171" s="66" t="s">
        <v>472</v>
      </c>
      <c r="D171" s="27" t="s">
        <v>49</v>
      </c>
      <c r="E171" s="21">
        <v>8</v>
      </c>
      <c r="F171" s="56"/>
      <c r="G171" s="56"/>
      <c r="H171" s="33"/>
      <c r="I171" s="32"/>
    </row>
    <row r="172" spans="1:9" ht="28.5">
      <c r="A172" s="21">
        <v>18</v>
      </c>
      <c r="B172" s="70" t="s">
        <v>479</v>
      </c>
      <c r="C172" s="21" t="s">
        <v>472</v>
      </c>
      <c r="D172" s="27" t="s">
        <v>49</v>
      </c>
      <c r="E172" s="21">
        <v>8</v>
      </c>
      <c r="F172" s="56"/>
      <c r="G172" s="56"/>
      <c r="H172" s="33"/>
      <c r="I172" s="32"/>
    </row>
    <row r="173" spans="1:9" ht="57">
      <c r="A173" s="21">
        <v>19</v>
      </c>
      <c r="B173" s="71" t="s">
        <v>20</v>
      </c>
      <c r="C173" s="72" t="s">
        <v>472</v>
      </c>
      <c r="D173" s="27" t="s">
        <v>49</v>
      </c>
      <c r="E173" s="21">
        <v>5</v>
      </c>
      <c r="F173" s="56"/>
      <c r="G173" s="56"/>
      <c r="H173" s="33"/>
      <c r="I173" s="32"/>
    </row>
    <row r="174" spans="1:9" ht="28.5">
      <c r="A174" s="21">
        <v>20</v>
      </c>
      <c r="B174" s="70" t="s">
        <v>482</v>
      </c>
      <c r="C174" s="21" t="s">
        <v>472</v>
      </c>
      <c r="D174" s="27" t="s">
        <v>49</v>
      </c>
      <c r="E174" s="21">
        <v>5</v>
      </c>
      <c r="F174" s="56"/>
      <c r="G174" s="56"/>
      <c r="H174" s="33"/>
      <c r="I174" s="32"/>
    </row>
    <row r="175" spans="1:9" ht="71.25">
      <c r="A175" s="21">
        <v>21</v>
      </c>
      <c r="B175" s="65" t="s">
        <v>21</v>
      </c>
      <c r="C175" s="21" t="s">
        <v>472</v>
      </c>
      <c r="D175" s="27" t="s">
        <v>49</v>
      </c>
      <c r="E175" s="21">
        <v>3</v>
      </c>
      <c r="F175" s="56"/>
      <c r="G175" s="56"/>
      <c r="H175" s="33"/>
      <c r="I175" s="32"/>
    </row>
    <row r="176" spans="1:9" ht="14.25">
      <c r="A176" s="58"/>
      <c r="B176" s="59"/>
      <c r="C176" s="58"/>
      <c r="D176" s="58"/>
      <c r="E176" s="62"/>
      <c r="F176" s="61"/>
      <c r="G176" s="136"/>
      <c r="H176" s="137"/>
      <c r="I176" s="136"/>
    </row>
    <row r="177" spans="1:6" ht="14.25">
      <c r="A177" s="58"/>
      <c r="B177" s="59"/>
      <c r="C177" s="58"/>
      <c r="D177" s="58"/>
      <c r="E177" s="62"/>
      <c r="F177" s="61"/>
    </row>
    <row r="178" spans="1:6" ht="14.25">
      <c r="A178" s="58"/>
      <c r="B178" s="133" t="s">
        <v>127</v>
      </c>
      <c r="C178" s="134"/>
      <c r="D178" s="134"/>
      <c r="E178" s="135"/>
      <c r="F178" s="61"/>
    </row>
    <row r="179" spans="1:6" ht="14.25">
      <c r="A179" s="58"/>
      <c r="B179" s="133" t="s">
        <v>128</v>
      </c>
      <c r="C179" s="134"/>
      <c r="D179" s="134"/>
      <c r="E179" s="135"/>
      <c r="F179" s="61"/>
    </row>
    <row r="180" spans="1:6" ht="14.25">
      <c r="A180" s="58"/>
      <c r="B180" s="133" t="s">
        <v>483</v>
      </c>
      <c r="C180" s="134"/>
      <c r="D180" s="134"/>
      <c r="E180" s="135"/>
      <c r="F180" s="61"/>
    </row>
    <row r="181" spans="1:6" ht="14.25">
      <c r="A181" s="58"/>
      <c r="B181" s="133" t="s">
        <v>484</v>
      </c>
      <c r="C181" s="134"/>
      <c r="D181" s="134"/>
      <c r="E181" s="135"/>
      <c r="F181" s="61"/>
    </row>
    <row r="182" spans="1:6" ht="14.25">
      <c r="A182" s="58"/>
      <c r="B182" s="133" t="s">
        <v>485</v>
      </c>
      <c r="C182" s="134"/>
      <c r="D182" s="134"/>
      <c r="E182" s="135"/>
      <c r="F182" s="61"/>
    </row>
    <row r="183" spans="1:6" ht="14.25">
      <c r="A183" s="58"/>
      <c r="B183" s="133" t="s">
        <v>486</v>
      </c>
      <c r="C183" s="134"/>
      <c r="D183" s="134"/>
      <c r="E183" s="135"/>
      <c r="F183" s="61"/>
    </row>
    <row r="184" spans="1:6" ht="14.25">
      <c r="A184" s="58"/>
      <c r="B184" s="133" t="s">
        <v>487</v>
      </c>
      <c r="C184" s="134"/>
      <c r="D184" s="134"/>
      <c r="E184" s="135"/>
      <c r="F184" s="61"/>
    </row>
    <row r="185" spans="1:6" ht="14.25">
      <c r="A185" s="58"/>
      <c r="B185" s="133" t="s">
        <v>488</v>
      </c>
      <c r="C185" s="134"/>
      <c r="D185" s="134"/>
      <c r="E185" s="135"/>
      <c r="F185" s="61"/>
    </row>
    <row r="186" spans="1:6" ht="14.25">
      <c r="A186" s="58"/>
      <c r="B186" s="133" t="s">
        <v>489</v>
      </c>
      <c r="C186" s="134"/>
      <c r="D186" s="134"/>
      <c r="E186" s="135"/>
      <c r="F186" s="61"/>
    </row>
    <row r="187" spans="1:6" ht="14.25">
      <c r="A187" s="58"/>
      <c r="B187" s="133" t="s">
        <v>490</v>
      </c>
      <c r="C187" s="134"/>
      <c r="D187" s="134"/>
      <c r="E187" s="135"/>
      <c r="F187" s="61"/>
    </row>
    <row r="188" spans="1:6" ht="14.25">
      <c r="A188" s="73"/>
      <c r="B188" s="133" t="s">
        <v>491</v>
      </c>
      <c r="C188" s="134"/>
      <c r="D188" s="134"/>
      <c r="E188" s="135"/>
      <c r="F188" s="61"/>
    </row>
    <row r="189" spans="1:6" ht="14.25">
      <c r="A189" s="73"/>
      <c r="B189" s="133" t="s">
        <v>492</v>
      </c>
      <c r="C189" s="134"/>
      <c r="D189" s="134"/>
      <c r="E189" s="135"/>
      <c r="F189" s="61"/>
    </row>
    <row r="190" spans="1:6" ht="14.25">
      <c r="A190" s="58"/>
      <c r="B190" s="133" t="s">
        <v>493</v>
      </c>
      <c r="C190" s="134"/>
      <c r="D190" s="134"/>
      <c r="E190" s="135"/>
      <c r="F190" s="61"/>
    </row>
    <row r="191" spans="1:6" ht="14.25">
      <c r="A191" s="58"/>
      <c r="B191" s="133" t="s">
        <v>494</v>
      </c>
      <c r="C191" s="134"/>
      <c r="D191" s="134"/>
      <c r="E191" s="135"/>
      <c r="F191" s="61"/>
    </row>
    <row r="192" spans="1:6" ht="14.25">
      <c r="A192" s="58"/>
      <c r="B192" s="133" t="s">
        <v>495</v>
      </c>
      <c r="C192" s="134"/>
      <c r="D192" s="134"/>
      <c r="E192" s="135"/>
      <c r="F192" s="61"/>
    </row>
    <row r="193" spans="1:6" ht="14.25">
      <c r="A193" s="58"/>
      <c r="B193" s="59" t="s">
        <v>496</v>
      </c>
      <c r="C193" s="58"/>
      <c r="D193" s="58"/>
      <c r="E193" s="62"/>
      <c r="F193" s="61"/>
    </row>
    <row r="194" spans="1:6" ht="14.25">
      <c r="A194" s="58"/>
      <c r="B194" s="59"/>
      <c r="C194" s="58"/>
      <c r="D194" s="58"/>
      <c r="E194" s="62"/>
      <c r="F194" s="61"/>
    </row>
    <row r="195" spans="1:6" ht="14.25">
      <c r="A195" s="58"/>
      <c r="B195" s="59"/>
      <c r="C195" s="58"/>
      <c r="D195" s="58"/>
      <c r="E195" s="62"/>
      <c r="F195" s="61"/>
    </row>
    <row r="196" spans="1:6" ht="14.25">
      <c r="A196" s="3" t="s">
        <v>440</v>
      </c>
      <c r="C196" s="34"/>
      <c r="D196" s="34"/>
      <c r="F196" s="63"/>
    </row>
    <row r="197" spans="1:9" ht="14.25">
      <c r="A197" s="116" t="s">
        <v>42</v>
      </c>
      <c r="B197" s="116" t="s">
        <v>43</v>
      </c>
      <c r="C197" s="27" t="s">
        <v>318</v>
      </c>
      <c r="D197" s="116" t="s">
        <v>57</v>
      </c>
      <c r="E197" s="116" t="s">
        <v>58</v>
      </c>
      <c r="F197" s="18" t="s">
        <v>56</v>
      </c>
      <c r="G197" s="18" t="s">
        <v>47</v>
      </c>
      <c r="H197" s="19" t="s">
        <v>103</v>
      </c>
      <c r="I197" s="20" t="s">
        <v>86</v>
      </c>
    </row>
    <row r="198" spans="1:9" ht="14.25">
      <c r="A198" s="21">
        <v>1</v>
      </c>
      <c r="B198" s="27" t="s">
        <v>80</v>
      </c>
      <c r="C198" s="27" t="s">
        <v>81</v>
      </c>
      <c r="D198" s="21" t="s">
        <v>68</v>
      </c>
      <c r="E198" s="74">
        <v>20</v>
      </c>
      <c r="F198" s="56"/>
      <c r="G198" s="32"/>
      <c r="H198" s="33"/>
      <c r="I198" s="32"/>
    </row>
    <row r="199" spans="1:9" ht="14.25">
      <c r="A199" s="58"/>
      <c r="B199" s="62"/>
      <c r="C199" s="58"/>
      <c r="D199" s="75"/>
      <c r="E199" s="60"/>
      <c r="F199" s="39" t="s">
        <v>32</v>
      </c>
      <c r="G199" s="136"/>
      <c r="H199" s="137"/>
      <c r="I199" s="136"/>
    </row>
    <row r="200" spans="1:6" ht="14.25">
      <c r="A200" s="76"/>
      <c r="B200" s="59" t="s">
        <v>129</v>
      </c>
      <c r="C200" s="34"/>
      <c r="D200" s="77"/>
      <c r="E200" s="62"/>
      <c r="F200" s="39"/>
    </row>
    <row r="201" spans="1:6" ht="14.25">
      <c r="A201" s="76"/>
      <c r="B201" s="59" t="s">
        <v>128</v>
      </c>
      <c r="C201" s="34"/>
      <c r="D201" s="77"/>
      <c r="E201" s="62"/>
      <c r="F201" s="39"/>
    </row>
    <row r="202" spans="1:6" ht="14.25">
      <c r="A202" s="76" t="s">
        <v>497</v>
      </c>
      <c r="B202" s="3" t="s">
        <v>498</v>
      </c>
      <c r="C202" s="34"/>
      <c r="D202" s="77"/>
      <c r="E202" s="62"/>
      <c r="F202" s="39"/>
    </row>
    <row r="203" spans="1:6" ht="14.25">
      <c r="A203" s="76"/>
      <c r="B203" s="3" t="s">
        <v>130</v>
      </c>
      <c r="C203" s="34"/>
      <c r="D203" s="77"/>
      <c r="E203" s="62"/>
      <c r="F203" s="39"/>
    </row>
    <row r="204" spans="1:6" ht="14.25">
      <c r="A204" s="76"/>
      <c r="C204" s="34"/>
      <c r="D204" s="77"/>
      <c r="E204" s="62"/>
      <c r="F204" s="39"/>
    </row>
    <row r="205" spans="1:6" ht="14.25">
      <c r="A205" s="3" t="s">
        <v>441</v>
      </c>
      <c r="C205" s="34"/>
      <c r="D205" s="34"/>
      <c r="E205" s="78"/>
      <c r="F205" s="63"/>
    </row>
    <row r="206" spans="1:9" ht="14.25">
      <c r="A206" s="116" t="s">
        <v>42</v>
      </c>
      <c r="B206" s="116" t="s">
        <v>43</v>
      </c>
      <c r="C206" s="27" t="s">
        <v>318</v>
      </c>
      <c r="D206" s="27" t="s">
        <v>45</v>
      </c>
      <c r="E206" s="116" t="s">
        <v>58</v>
      </c>
      <c r="F206" s="18" t="s">
        <v>56</v>
      </c>
      <c r="G206" s="18" t="s">
        <v>47</v>
      </c>
      <c r="H206" s="19" t="s">
        <v>103</v>
      </c>
      <c r="I206" s="20" t="s">
        <v>86</v>
      </c>
    </row>
    <row r="207" spans="1:9" ht="14.25">
      <c r="A207" s="21">
        <v>1</v>
      </c>
      <c r="B207" s="27" t="s">
        <v>82</v>
      </c>
      <c r="C207" s="21" t="s">
        <v>499</v>
      </c>
      <c r="D207" s="27" t="s">
        <v>49</v>
      </c>
      <c r="E207" s="74">
        <v>2</v>
      </c>
      <c r="F207" s="56"/>
      <c r="G207" s="56"/>
      <c r="H207" s="33"/>
      <c r="I207" s="56"/>
    </row>
    <row r="208" spans="1:9" ht="14.25">
      <c r="A208" s="21">
        <v>2</v>
      </c>
      <c r="B208" s="27" t="s">
        <v>83</v>
      </c>
      <c r="C208" s="21" t="s">
        <v>499</v>
      </c>
      <c r="D208" s="27" t="s">
        <v>49</v>
      </c>
      <c r="E208" s="74">
        <v>2</v>
      </c>
      <c r="F208" s="56"/>
      <c r="G208" s="56"/>
      <c r="H208" s="33"/>
      <c r="I208" s="56"/>
    </row>
    <row r="209" spans="1:9" ht="14.25">
      <c r="A209" s="21">
        <v>3</v>
      </c>
      <c r="B209" s="27" t="s">
        <v>84</v>
      </c>
      <c r="C209" s="21" t="s">
        <v>499</v>
      </c>
      <c r="D209" s="27" t="s">
        <v>49</v>
      </c>
      <c r="E209" s="74">
        <v>2</v>
      </c>
      <c r="F209" s="56"/>
      <c r="G209" s="56"/>
      <c r="H209" s="33"/>
      <c r="I209" s="56"/>
    </row>
    <row r="210" spans="1:9" ht="14.25">
      <c r="A210" s="21">
        <v>4</v>
      </c>
      <c r="B210" s="27" t="s">
        <v>85</v>
      </c>
      <c r="C210" s="21" t="s">
        <v>499</v>
      </c>
      <c r="D210" s="27" t="s">
        <v>49</v>
      </c>
      <c r="E210" s="74">
        <v>3</v>
      </c>
      <c r="F210" s="56"/>
      <c r="G210" s="56"/>
      <c r="H210" s="33"/>
      <c r="I210" s="56"/>
    </row>
    <row r="211" spans="1:9" ht="14.25">
      <c r="A211" s="76"/>
      <c r="C211" s="79"/>
      <c r="D211" s="79"/>
      <c r="E211" s="62"/>
      <c r="F211" s="43" t="s">
        <v>32</v>
      </c>
      <c r="G211" s="136"/>
      <c r="H211" s="137"/>
      <c r="I211" s="136"/>
    </row>
    <row r="212" spans="1:6" ht="14.25">
      <c r="A212" s="76"/>
      <c r="B212" s="3" t="s">
        <v>131</v>
      </c>
      <c r="C212" s="79"/>
      <c r="D212" s="79"/>
      <c r="E212" s="62"/>
      <c r="F212" s="61"/>
    </row>
    <row r="213" spans="1:6" ht="14.25">
      <c r="A213" s="34"/>
      <c r="B213" s="3" t="s">
        <v>500</v>
      </c>
      <c r="C213" s="79"/>
      <c r="D213" s="79"/>
      <c r="E213" s="34"/>
      <c r="F213" s="63"/>
    </row>
    <row r="214" spans="1:6" ht="14.25">
      <c r="A214" s="58"/>
      <c r="B214" s="62"/>
      <c r="C214" s="58"/>
      <c r="D214" s="58"/>
      <c r="E214" s="62"/>
      <c r="F214" s="61"/>
    </row>
    <row r="215" spans="1:16" ht="14.25">
      <c r="A215" s="3" t="s">
        <v>442</v>
      </c>
      <c r="C215" s="34"/>
      <c r="D215" s="34"/>
      <c r="F215" s="63"/>
      <c r="M215" s="118"/>
      <c r="N215" s="118"/>
      <c r="O215" s="118"/>
      <c r="P215" s="118"/>
    </row>
    <row r="216" spans="1:16" ht="14.25">
      <c r="A216" s="116" t="s">
        <v>42</v>
      </c>
      <c r="B216" s="116" t="s">
        <v>43</v>
      </c>
      <c r="C216" s="27" t="s">
        <v>318</v>
      </c>
      <c r="D216" s="27" t="s">
        <v>45</v>
      </c>
      <c r="E216" s="116" t="s">
        <v>58</v>
      </c>
      <c r="F216" s="18" t="s">
        <v>86</v>
      </c>
      <c r="G216" s="18" t="s">
        <v>87</v>
      </c>
      <c r="H216" s="19" t="s">
        <v>103</v>
      </c>
      <c r="I216" s="20" t="s">
        <v>86</v>
      </c>
      <c r="M216" s="58"/>
      <c r="N216" s="58"/>
      <c r="O216" s="60"/>
      <c r="P216" s="60"/>
    </row>
    <row r="217" spans="1:16" ht="14.25">
      <c r="A217" s="21">
        <v>1</v>
      </c>
      <c r="B217" s="46" t="s">
        <v>126</v>
      </c>
      <c r="C217" s="66" t="s">
        <v>90</v>
      </c>
      <c r="D217" s="27" t="s">
        <v>49</v>
      </c>
      <c r="E217" s="66">
        <v>10</v>
      </c>
      <c r="F217" s="44"/>
      <c r="G217" s="44"/>
      <c r="H217" s="33"/>
      <c r="I217" s="44"/>
      <c r="M217" s="58"/>
      <c r="N217" s="58"/>
      <c r="O217" s="60"/>
      <c r="P217" s="60"/>
    </row>
    <row r="218" spans="1:9" ht="14.25">
      <c r="A218" s="21">
        <v>2</v>
      </c>
      <c r="B218" s="27" t="s">
        <v>91</v>
      </c>
      <c r="C218" s="21" t="s">
        <v>90</v>
      </c>
      <c r="D218" s="27" t="s">
        <v>49</v>
      </c>
      <c r="E218" s="21">
        <v>5</v>
      </c>
      <c r="F218" s="56"/>
      <c r="G218" s="44"/>
      <c r="H218" s="33"/>
      <c r="I218" s="44"/>
    </row>
    <row r="219" spans="1:9" ht="14.25">
      <c r="A219" s="58"/>
      <c r="B219" s="59" t="s">
        <v>501</v>
      </c>
      <c r="C219" s="58"/>
      <c r="D219" s="58"/>
      <c r="E219" s="60"/>
      <c r="F219" s="43" t="s">
        <v>32</v>
      </c>
      <c r="G219" s="136"/>
      <c r="H219" s="137"/>
      <c r="I219" s="136"/>
    </row>
    <row r="220" spans="1:6" ht="14.25">
      <c r="A220" s="58"/>
      <c r="B220" s="59" t="s">
        <v>502</v>
      </c>
      <c r="C220" s="58"/>
      <c r="D220" s="58"/>
      <c r="E220" s="60"/>
      <c r="F220" s="61"/>
    </row>
    <row r="221" spans="1:6" ht="14.25">
      <c r="A221" s="58"/>
      <c r="B221" s="62"/>
      <c r="C221" s="58"/>
      <c r="D221" s="58"/>
      <c r="E221" s="60"/>
      <c r="F221" s="61"/>
    </row>
    <row r="222" spans="1:6" ht="14.25">
      <c r="A222" s="34"/>
      <c r="C222" s="34"/>
      <c r="D222" s="34"/>
      <c r="E222" s="62" t="s">
        <v>301</v>
      </c>
      <c r="F222" s="63">
        <f>SUM(G217:G218)</f>
        <v>0</v>
      </c>
    </row>
    <row r="223" spans="1:6" ht="14.25">
      <c r="A223" s="3" t="s">
        <v>443</v>
      </c>
      <c r="C223" s="34"/>
      <c r="D223" s="34"/>
      <c r="F223" s="63"/>
    </row>
    <row r="224" spans="1:9" ht="14.25">
      <c r="A224" s="116" t="s">
        <v>42</v>
      </c>
      <c r="B224" s="116" t="s">
        <v>43</v>
      </c>
      <c r="C224" s="116"/>
      <c r="D224" s="116" t="s">
        <v>57</v>
      </c>
      <c r="E224" s="116" t="s">
        <v>58</v>
      </c>
      <c r="F224" s="18" t="s">
        <v>86</v>
      </c>
      <c r="G224" s="18" t="s">
        <v>87</v>
      </c>
      <c r="H224" s="19" t="s">
        <v>103</v>
      </c>
      <c r="I224" s="20" t="s">
        <v>86</v>
      </c>
    </row>
    <row r="225" spans="1:9" ht="14.25">
      <c r="A225" s="21">
        <v>1</v>
      </c>
      <c r="B225" s="27" t="s">
        <v>92</v>
      </c>
      <c r="C225" s="21"/>
      <c r="D225" s="21" t="s">
        <v>93</v>
      </c>
      <c r="E225" s="80">
        <v>30</v>
      </c>
      <c r="F225" s="81"/>
      <c r="G225" s="56"/>
      <c r="H225" s="33"/>
      <c r="I225" s="44"/>
    </row>
    <row r="226" spans="1:9" ht="15" thickBot="1">
      <c r="A226" s="21">
        <v>2</v>
      </c>
      <c r="B226" s="27" t="s">
        <v>94</v>
      </c>
      <c r="C226" s="21"/>
      <c r="D226" s="21" t="s">
        <v>93</v>
      </c>
      <c r="E226" s="80">
        <v>15</v>
      </c>
      <c r="F226" s="82"/>
      <c r="G226" s="56"/>
      <c r="H226" s="33"/>
      <c r="I226" s="44"/>
    </row>
    <row r="227" spans="1:9" ht="14.25">
      <c r="A227" s="58"/>
      <c r="B227" s="59" t="s">
        <v>503</v>
      </c>
      <c r="C227" s="58"/>
      <c r="D227" s="58"/>
      <c r="E227" s="60"/>
      <c r="F227" s="43" t="s">
        <v>32</v>
      </c>
      <c r="G227" s="136"/>
      <c r="H227" s="137"/>
      <c r="I227" s="136"/>
    </row>
    <row r="228" spans="1:6" ht="14.25">
      <c r="A228" s="58"/>
      <c r="B228" s="59" t="s">
        <v>504</v>
      </c>
      <c r="C228" s="58"/>
      <c r="D228" s="58"/>
      <c r="E228" s="60"/>
      <c r="F228" s="61"/>
    </row>
    <row r="229" spans="1:6" ht="14.25">
      <c r="A229" s="58"/>
      <c r="B229" s="59" t="s">
        <v>505</v>
      </c>
      <c r="C229" s="58"/>
      <c r="D229" s="58"/>
      <c r="E229" s="60"/>
      <c r="F229" s="61"/>
    </row>
    <row r="230" spans="1:6" ht="14.25">
      <c r="A230" s="58"/>
      <c r="B230" s="59" t="s">
        <v>506</v>
      </c>
      <c r="C230" s="58"/>
      <c r="D230" s="58"/>
      <c r="E230" s="60"/>
      <c r="F230" s="61"/>
    </row>
    <row r="231" spans="1:6" ht="14.25">
      <c r="A231" s="34"/>
      <c r="C231" s="34"/>
      <c r="D231" s="34"/>
      <c r="E231" s="62"/>
      <c r="F231" s="61"/>
    </row>
    <row r="232" spans="1:6" ht="14.25">
      <c r="A232" s="3" t="s">
        <v>444</v>
      </c>
      <c r="C232" s="34"/>
      <c r="D232" s="34"/>
      <c r="F232" s="63"/>
    </row>
    <row r="233" spans="1:9" ht="28.5">
      <c r="A233" s="116" t="s">
        <v>42</v>
      </c>
      <c r="B233" s="116" t="s">
        <v>43</v>
      </c>
      <c r="C233" s="116"/>
      <c r="D233" s="116" t="s">
        <v>507</v>
      </c>
      <c r="E233" s="116" t="s">
        <v>115</v>
      </c>
      <c r="F233" s="18" t="s">
        <v>56</v>
      </c>
      <c r="G233" s="18" t="s">
        <v>47</v>
      </c>
      <c r="H233" s="19" t="s">
        <v>103</v>
      </c>
      <c r="I233" s="20" t="s">
        <v>86</v>
      </c>
    </row>
    <row r="234" spans="1:9" ht="14.25">
      <c r="A234" s="21">
        <v>1</v>
      </c>
      <c r="B234" s="27" t="s">
        <v>132</v>
      </c>
      <c r="C234" s="21"/>
      <c r="D234" s="21">
        <v>1</v>
      </c>
      <c r="E234" s="21">
        <v>20</v>
      </c>
      <c r="F234" s="83"/>
      <c r="G234" s="56"/>
      <c r="H234" s="33"/>
      <c r="I234" s="56"/>
    </row>
    <row r="235" spans="1:9" ht="14.25">
      <c r="A235" s="21">
        <v>2</v>
      </c>
      <c r="B235" s="27" t="s">
        <v>133</v>
      </c>
      <c r="C235" s="21"/>
      <c r="D235" s="21">
        <v>1</v>
      </c>
      <c r="E235" s="21">
        <v>20</v>
      </c>
      <c r="F235" s="83"/>
      <c r="G235" s="56"/>
      <c r="H235" s="33"/>
      <c r="I235" s="56"/>
    </row>
    <row r="236" spans="1:9" ht="14.25">
      <c r="A236" s="21">
        <v>3</v>
      </c>
      <c r="B236" s="57" t="s">
        <v>134</v>
      </c>
      <c r="C236" s="21"/>
      <c r="D236" s="21">
        <v>1</v>
      </c>
      <c r="E236" s="21">
        <v>10</v>
      </c>
      <c r="F236" s="83"/>
      <c r="G236" s="56"/>
      <c r="H236" s="33"/>
      <c r="I236" s="56"/>
    </row>
    <row r="237" spans="1:9" ht="14.25">
      <c r="A237" s="21">
        <v>4</v>
      </c>
      <c r="B237" s="57" t="s">
        <v>135</v>
      </c>
      <c r="C237" s="21"/>
      <c r="D237" s="21">
        <v>1</v>
      </c>
      <c r="E237" s="21">
        <v>5</v>
      </c>
      <c r="F237" s="83"/>
      <c r="G237" s="56"/>
      <c r="H237" s="33"/>
      <c r="I237" s="56"/>
    </row>
    <row r="238" spans="1:9" ht="14.25">
      <c r="A238" s="21">
        <v>5</v>
      </c>
      <c r="B238" s="57" t="s">
        <v>136</v>
      </c>
      <c r="C238" s="21"/>
      <c r="D238" s="84"/>
      <c r="E238" s="21">
        <v>2</v>
      </c>
      <c r="F238" s="83"/>
      <c r="G238" s="56"/>
      <c r="H238" s="33"/>
      <c r="I238" s="56"/>
    </row>
    <row r="239" spans="1:9" ht="14.25">
      <c r="A239" s="21">
        <v>6</v>
      </c>
      <c r="B239" s="57" t="s">
        <v>137</v>
      </c>
      <c r="C239" s="21"/>
      <c r="D239" s="21">
        <v>1</v>
      </c>
      <c r="E239" s="21">
        <v>1</v>
      </c>
      <c r="F239" s="83"/>
      <c r="G239" s="56"/>
      <c r="H239" s="33"/>
      <c r="I239" s="56"/>
    </row>
    <row r="240" spans="1:9" ht="14.25">
      <c r="A240" s="21">
        <v>7</v>
      </c>
      <c r="B240" s="57" t="s">
        <v>138</v>
      </c>
      <c r="C240" s="21"/>
      <c r="D240" s="21">
        <v>1</v>
      </c>
      <c r="E240" s="21">
        <v>1</v>
      </c>
      <c r="F240" s="83"/>
      <c r="G240" s="56"/>
      <c r="H240" s="33"/>
      <c r="I240" s="56"/>
    </row>
    <row r="241" spans="1:9" ht="14.25">
      <c r="A241" s="21">
        <v>8</v>
      </c>
      <c r="B241" s="57" t="s">
        <v>139</v>
      </c>
      <c r="C241" s="21"/>
      <c r="D241" s="21">
        <v>1</v>
      </c>
      <c r="E241" s="21">
        <v>1</v>
      </c>
      <c r="F241" s="83"/>
      <c r="G241" s="56"/>
      <c r="H241" s="33"/>
      <c r="I241" s="56"/>
    </row>
    <row r="242" spans="1:9" ht="14.25">
      <c r="A242" s="21">
        <v>9</v>
      </c>
      <c r="B242" s="57" t="s">
        <v>140</v>
      </c>
      <c r="C242" s="21"/>
      <c r="D242" s="21">
        <v>1</v>
      </c>
      <c r="E242" s="21">
        <v>5</v>
      </c>
      <c r="F242" s="83"/>
      <c r="G242" s="56"/>
      <c r="H242" s="33"/>
      <c r="I242" s="56"/>
    </row>
    <row r="243" spans="1:9" ht="14.25">
      <c r="A243" s="21">
        <v>10</v>
      </c>
      <c r="B243" s="57" t="s">
        <v>141</v>
      </c>
      <c r="C243" s="21"/>
      <c r="D243" s="21">
        <v>1</v>
      </c>
      <c r="E243" s="21">
        <v>1</v>
      </c>
      <c r="F243" s="83"/>
      <c r="G243" s="56"/>
      <c r="H243" s="33"/>
      <c r="I243" s="56"/>
    </row>
    <row r="244" spans="1:9" ht="14.25">
      <c r="A244" s="21">
        <v>11</v>
      </c>
      <c r="B244" s="57" t="s">
        <v>142</v>
      </c>
      <c r="C244" s="21"/>
      <c r="D244" s="21">
        <v>1</v>
      </c>
      <c r="E244" s="21">
        <v>20</v>
      </c>
      <c r="F244" s="83"/>
      <c r="G244" s="56"/>
      <c r="H244" s="33"/>
      <c r="I244" s="56"/>
    </row>
    <row r="245" spans="1:9" ht="14.25">
      <c r="A245" s="21">
        <v>12</v>
      </c>
      <c r="B245" s="57" t="s">
        <v>143</v>
      </c>
      <c r="C245" s="21"/>
      <c r="D245" s="21">
        <v>1</v>
      </c>
      <c r="E245" s="21">
        <v>20</v>
      </c>
      <c r="F245" s="83"/>
      <c r="G245" s="56"/>
      <c r="H245" s="33"/>
      <c r="I245" s="56"/>
    </row>
    <row r="246" spans="1:9" ht="14.25">
      <c r="A246" s="21">
        <v>13</v>
      </c>
      <c r="B246" s="57" t="s">
        <v>144</v>
      </c>
      <c r="C246" s="21"/>
      <c r="D246" s="21">
        <v>1</v>
      </c>
      <c r="E246" s="21">
        <v>20</v>
      </c>
      <c r="F246" s="83"/>
      <c r="G246" s="56"/>
      <c r="H246" s="33"/>
      <c r="I246" s="56"/>
    </row>
    <row r="247" spans="1:9" ht="14.25">
      <c r="A247" s="21">
        <v>14</v>
      </c>
      <c r="B247" s="57" t="s">
        <v>145</v>
      </c>
      <c r="C247" s="21"/>
      <c r="D247" s="21">
        <v>1</v>
      </c>
      <c r="E247" s="21">
        <v>1</v>
      </c>
      <c r="F247" s="83"/>
      <c r="G247" s="56"/>
      <c r="H247" s="33"/>
      <c r="I247" s="56"/>
    </row>
    <row r="248" spans="1:9" ht="14.25">
      <c r="A248" s="21">
        <v>15</v>
      </c>
      <c r="B248" s="57" t="s">
        <v>146</v>
      </c>
      <c r="C248" s="21"/>
      <c r="D248" s="21">
        <v>1</v>
      </c>
      <c r="E248" s="21">
        <v>20</v>
      </c>
      <c r="F248" s="83"/>
      <c r="G248" s="56"/>
      <c r="H248" s="33"/>
      <c r="I248" s="56"/>
    </row>
    <row r="249" spans="1:9" ht="14.25">
      <c r="A249" s="21">
        <v>16</v>
      </c>
      <c r="B249" s="57" t="s">
        <v>147</v>
      </c>
      <c r="C249" s="21"/>
      <c r="D249" s="21">
        <v>1</v>
      </c>
      <c r="E249" s="21">
        <v>2</v>
      </c>
      <c r="F249" s="83"/>
      <c r="G249" s="56"/>
      <c r="H249" s="33"/>
      <c r="I249" s="56"/>
    </row>
    <row r="250" spans="1:9" ht="14.25">
      <c r="A250" s="21">
        <v>17</v>
      </c>
      <c r="B250" s="57" t="s">
        <v>148</v>
      </c>
      <c r="C250" s="21"/>
      <c r="D250" s="21">
        <v>1</v>
      </c>
      <c r="E250" s="21">
        <v>15</v>
      </c>
      <c r="F250" s="83"/>
      <c r="G250" s="56"/>
      <c r="H250" s="33"/>
      <c r="I250" s="56"/>
    </row>
    <row r="251" spans="1:9" ht="14.25">
      <c r="A251" s="21">
        <v>18</v>
      </c>
      <c r="B251" s="57" t="s">
        <v>149</v>
      </c>
      <c r="C251" s="21"/>
      <c r="D251" s="21">
        <v>1</v>
      </c>
      <c r="E251" s="21">
        <v>1</v>
      </c>
      <c r="F251" s="83"/>
      <c r="G251" s="56"/>
      <c r="H251" s="33"/>
      <c r="I251" s="56"/>
    </row>
    <row r="252" spans="1:9" ht="14.25">
      <c r="A252" s="21">
        <v>19</v>
      </c>
      <c r="B252" s="57" t="s">
        <v>150</v>
      </c>
      <c r="C252" s="21"/>
      <c r="D252" s="21">
        <v>1</v>
      </c>
      <c r="E252" s="21">
        <v>20</v>
      </c>
      <c r="F252" s="83"/>
      <c r="G252" s="56"/>
      <c r="H252" s="33"/>
      <c r="I252" s="56"/>
    </row>
    <row r="253" spans="1:9" ht="14.25">
      <c r="A253" s="21">
        <v>20</v>
      </c>
      <c r="B253" s="57" t="s">
        <v>151</v>
      </c>
      <c r="C253" s="21"/>
      <c r="D253" s="21">
        <v>1</v>
      </c>
      <c r="E253" s="21">
        <v>25</v>
      </c>
      <c r="F253" s="83"/>
      <c r="G253" s="56"/>
      <c r="H253" s="33"/>
      <c r="I253" s="56"/>
    </row>
    <row r="254" spans="1:9" ht="14.25">
      <c r="A254" s="21">
        <v>21</v>
      </c>
      <c r="B254" s="57" t="s">
        <v>152</v>
      </c>
      <c r="C254" s="21"/>
      <c r="D254" s="21">
        <v>1</v>
      </c>
      <c r="E254" s="21">
        <v>15</v>
      </c>
      <c r="F254" s="83"/>
      <c r="G254" s="56"/>
      <c r="H254" s="33"/>
      <c r="I254" s="56"/>
    </row>
    <row r="255" spans="1:9" ht="14.25">
      <c r="A255" s="21">
        <v>22</v>
      </c>
      <c r="B255" s="57" t="s">
        <v>153</v>
      </c>
      <c r="C255" s="21"/>
      <c r="D255" s="21">
        <v>1</v>
      </c>
      <c r="E255" s="21">
        <v>20</v>
      </c>
      <c r="F255" s="83"/>
      <c r="G255" s="56"/>
      <c r="H255" s="33"/>
      <c r="I255" s="56"/>
    </row>
    <row r="256" spans="1:9" ht="14.25">
      <c r="A256" s="21">
        <v>23</v>
      </c>
      <c r="B256" s="57" t="s">
        <v>154</v>
      </c>
      <c r="C256" s="21"/>
      <c r="D256" s="21">
        <v>1</v>
      </c>
      <c r="E256" s="21">
        <v>2</v>
      </c>
      <c r="F256" s="83"/>
      <c r="G256" s="56"/>
      <c r="H256" s="33"/>
      <c r="I256" s="56"/>
    </row>
    <row r="257" spans="1:9" ht="14.25">
      <c r="A257" s="21">
        <v>24</v>
      </c>
      <c r="B257" s="57" t="s">
        <v>155</v>
      </c>
      <c r="C257" s="21"/>
      <c r="D257" s="21">
        <v>1</v>
      </c>
      <c r="E257" s="21">
        <v>20</v>
      </c>
      <c r="F257" s="83"/>
      <c r="G257" s="56"/>
      <c r="H257" s="33"/>
      <c r="I257" s="56"/>
    </row>
    <row r="258" spans="1:9" ht="14.25">
      <c r="A258" s="21">
        <v>25</v>
      </c>
      <c r="B258" s="57" t="s">
        <v>156</v>
      </c>
      <c r="C258" s="21"/>
      <c r="D258" s="21">
        <v>1</v>
      </c>
      <c r="E258" s="21">
        <v>15</v>
      </c>
      <c r="F258" s="83"/>
      <c r="G258" s="56"/>
      <c r="H258" s="33"/>
      <c r="I258" s="56"/>
    </row>
    <row r="259" spans="1:9" ht="14.25">
      <c r="A259" s="21">
        <v>26</v>
      </c>
      <c r="B259" s="57" t="s">
        <v>157</v>
      </c>
      <c r="C259" s="21"/>
      <c r="D259" s="21">
        <v>1</v>
      </c>
      <c r="E259" s="21">
        <v>2</v>
      </c>
      <c r="F259" s="83"/>
      <c r="G259" s="56"/>
      <c r="H259" s="33"/>
      <c r="I259" s="56"/>
    </row>
    <row r="260" spans="1:9" ht="14.25">
      <c r="A260" s="21">
        <v>27</v>
      </c>
      <c r="B260" s="57" t="s">
        <v>158</v>
      </c>
      <c r="C260" s="21"/>
      <c r="D260" s="21">
        <v>1</v>
      </c>
      <c r="E260" s="21">
        <v>3</v>
      </c>
      <c r="F260" s="83"/>
      <c r="G260" s="56"/>
      <c r="H260" s="33"/>
      <c r="I260" s="56"/>
    </row>
    <row r="261" spans="1:9" ht="14.25">
      <c r="A261" s="21">
        <v>28</v>
      </c>
      <c r="B261" s="57" t="s">
        <v>159</v>
      </c>
      <c r="C261" s="21"/>
      <c r="D261" s="21">
        <v>1</v>
      </c>
      <c r="E261" s="21">
        <v>20</v>
      </c>
      <c r="F261" s="83"/>
      <c r="G261" s="56"/>
      <c r="H261" s="33"/>
      <c r="I261" s="56"/>
    </row>
    <row r="262" spans="1:9" ht="14.25">
      <c r="A262" s="21">
        <v>29</v>
      </c>
      <c r="B262" s="57" t="s">
        <v>160</v>
      </c>
      <c r="C262" s="21"/>
      <c r="D262" s="21">
        <v>1</v>
      </c>
      <c r="E262" s="21">
        <v>2</v>
      </c>
      <c r="F262" s="83"/>
      <c r="G262" s="56"/>
      <c r="H262" s="33"/>
      <c r="I262" s="56"/>
    </row>
    <row r="263" spans="1:9" ht="14.25">
      <c r="A263" s="21">
        <v>30</v>
      </c>
      <c r="B263" s="57" t="s">
        <v>161</v>
      </c>
      <c r="C263" s="21"/>
      <c r="D263" s="21">
        <v>1</v>
      </c>
      <c r="E263" s="21">
        <v>1</v>
      </c>
      <c r="F263" s="83"/>
      <c r="G263" s="56"/>
      <c r="H263" s="33"/>
      <c r="I263" s="56"/>
    </row>
    <row r="264" spans="1:9" ht="14.25">
      <c r="A264" s="21">
        <v>31</v>
      </c>
      <c r="B264" s="57" t="s">
        <v>162</v>
      </c>
      <c r="C264" s="21"/>
      <c r="D264" s="21">
        <v>1</v>
      </c>
      <c r="E264" s="21">
        <v>20</v>
      </c>
      <c r="F264" s="83"/>
      <c r="G264" s="56"/>
      <c r="H264" s="33"/>
      <c r="I264" s="56"/>
    </row>
    <row r="265" spans="1:9" ht="14.25">
      <c r="A265" s="21">
        <v>32</v>
      </c>
      <c r="B265" s="57" t="s">
        <v>163</v>
      </c>
      <c r="C265" s="21"/>
      <c r="D265" s="21">
        <v>1</v>
      </c>
      <c r="E265" s="21">
        <v>3</v>
      </c>
      <c r="F265" s="83"/>
      <c r="G265" s="56"/>
      <c r="H265" s="33"/>
      <c r="I265" s="56"/>
    </row>
    <row r="266" spans="1:9" ht="14.25">
      <c r="A266" s="21">
        <v>33</v>
      </c>
      <c r="B266" s="57" t="s">
        <v>164</v>
      </c>
      <c r="C266" s="21"/>
      <c r="D266" s="21">
        <v>1</v>
      </c>
      <c r="E266" s="21">
        <v>20</v>
      </c>
      <c r="F266" s="83"/>
      <c r="G266" s="56"/>
      <c r="H266" s="33"/>
      <c r="I266" s="56"/>
    </row>
    <row r="267" spans="1:9" ht="14.25">
      <c r="A267" s="21">
        <v>34</v>
      </c>
      <c r="B267" s="57" t="s">
        <v>165</v>
      </c>
      <c r="C267" s="21"/>
      <c r="D267" s="21">
        <v>1</v>
      </c>
      <c r="E267" s="21">
        <v>7</v>
      </c>
      <c r="F267" s="83"/>
      <c r="G267" s="56"/>
      <c r="H267" s="33"/>
      <c r="I267" s="56"/>
    </row>
    <row r="268" spans="1:9" ht="14.25">
      <c r="A268" s="21">
        <v>35</v>
      </c>
      <c r="B268" s="57" t="s">
        <v>166</v>
      </c>
      <c r="C268" s="21"/>
      <c r="D268" s="21">
        <v>1</v>
      </c>
      <c r="E268" s="21">
        <v>15</v>
      </c>
      <c r="F268" s="83"/>
      <c r="G268" s="56"/>
      <c r="H268" s="33"/>
      <c r="I268" s="56"/>
    </row>
    <row r="269" spans="1:9" ht="14.25">
      <c r="A269" s="21">
        <v>36</v>
      </c>
      <c r="B269" s="57" t="s">
        <v>167</v>
      </c>
      <c r="C269" s="21"/>
      <c r="D269" s="21">
        <v>1</v>
      </c>
      <c r="E269" s="21">
        <v>15</v>
      </c>
      <c r="F269" s="83"/>
      <c r="G269" s="56"/>
      <c r="H269" s="33"/>
      <c r="I269" s="56"/>
    </row>
    <row r="270" spans="1:9" ht="14.25">
      <c r="A270" s="21">
        <v>37</v>
      </c>
      <c r="B270" s="57" t="s">
        <v>168</v>
      </c>
      <c r="C270" s="21"/>
      <c r="D270" s="21">
        <v>1</v>
      </c>
      <c r="E270" s="21">
        <v>1</v>
      </c>
      <c r="F270" s="83"/>
      <c r="G270" s="56"/>
      <c r="H270" s="33"/>
      <c r="I270" s="56"/>
    </row>
    <row r="271" spans="1:9" ht="14.25">
      <c r="A271" s="21">
        <v>38</v>
      </c>
      <c r="B271" s="57" t="s">
        <v>169</v>
      </c>
      <c r="C271" s="21"/>
      <c r="D271" s="21">
        <v>1</v>
      </c>
      <c r="E271" s="21">
        <v>20</v>
      </c>
      <c r="F271" s="83"/>
      <c r="G271" s="56"/>
      <c r="H271" s="33"/>
      <c r="I271" s="56"/>
    </row>
    <row r="272" spans="1:9" ht="14.25">
      <c r="A272" s="21">
        <v>39</v>
      </c>
      <c r="B272" s="57" t="s">
        <v>170</v>
      </c>
      <c r="C272" s="21"/>
      <c r="D272" s="21">
        <v>1</v>
      </c>
      <c r="E272" s="21">
        <v>5</v>
      </c>
      <c r="F272" s="83"/>
      <c r="G272" s="56"/>
      <c r="H272" s="33"/>
      <c r="I272" s="56"/>
    </row>
    <row r="273" spans="1:9" ht="14.25">
      <c r="A273" s="21">
        <v>40</v>
      </c>
      <c r="B273" s="57" t="s">
        <v>171</v>
      </c>
      <c r="C273" s="21"/>
      <c r="D273" s="21">
        <v>1</v>
      </c>
      <c r="E273" s="21">
        <v>2</v>
      </c>
      <c r="F273" s="83"/>
      <c r="G273" s="56"/>
      <c r="H273" s="33"/>
      <c r="I273" s="56"/>
    </row>
    <row r="274" spans="1:9" ht="14.25">
      <c r="A274" s="21">
        <v>41</v>
      </c>
      <c r="B274" s="57" t="s">
        <v>172</v>
      </c>
      <c r="C274" s="21"/>
      <c r="D274" s="21">
        <v>1</v>
      </c>
      <c r="E274" s="21">
        <v>1</v>
      </c>
      <c r="F274" s="83"/>
      <c r="G274" s="56"/>
      <c r="H274" s="33"/>
      <c r="I274" s="56"/>
    </row>
    <row r="275" spans="1:9" ht="14.25">
      <c r="A275" s="21">
        <v>42</v>
      </c>
      <c r="B275" s="57" t="s">
        <v>173</v>
      </c>
      <c r="C275" s="21"/>
      <c r="D275" s="21">
        <v>1</v>
      </c>
      <c r="E275" s="21">
        <v>1</v>
      </c>
      <c r="F275" s="83"/>
      <c r="G275" s="56"/>
      <c r="H275" s="33"/>
      <c r="I275" s="56"/>
    </row>
    <row r="276" spans="1:9" ht="14.25">
      <c r="A276" s="21">
        <v>43</v>
      </c>
      <c r="B276" s="57" t="s">
        <v>174</v>
      </c>
      <c r="C276" s="21"/>
      <c r="D276" s="21">
        <v>1</v>
      </c>
      <c r="E276" s="21">
        <v>15</v>
      </c>
      <c r="F276" s="83"/>
      <c r="G276" s="56"/>
      <c r="H276" s="33"/>
      <c r="I276" s="56"/>
    </row>
    <row r="277" spans="1:9" ht="14.25">
      <c r="A277" s="21">
        <v>44</v>
      </c>
      <c r="B277" s="57" t="s">
        <v>175</v>
      </c>
      <c r="C277" s="21"/>
      <c r="D277" s="21">
        <v>1</v>
      </c>
      <c r="E277" s="21">
        <v>15</v>
      </c>
      <c r="F277" s="83"/>
      <c r="G277" s="56"/>
      <c r="H277" s="33"/>
      <c r="I277" s="56"/>
    </row>
    <row r="278" spans="1:9" ht="14.25">
      <c r="A278" s="21">
        <v>45</v>
      </c>
      <c r="B278" s="57" t="s">
        <v>176</v>
      </c>
      <c r="C278" s="21"/>
      <c r="D278" s="21">
        <v>1</v>
      </c>
      <c r="E278" s="21">
        <v>3</v>
      </c>
      <c r="F278" s="83"/>
      <c r="G278" s="56"/>
      <c r="H278" s="33"/>
      <c r="I278" s="56"/>
    </row>
    <row r="279" spans="1:9" ht="14.25">
      <c r="A279" s="21">
        <v>46</v>
      </c>
      <c r="B279" s="57" t="s">
        <v>177</v>
      </c>
      <c r="C279" s="21"/>
      <c r="D279" s="21">
        <v>1</v>
      </c>
      <c r="E279" s="21">
        <v>1</v>
      </c>
      <c r="F279" s="83"/>
      <c r="G279" s="56"/>
      <c r="H279" s="33"/>
      <c r="I279" s="56"/>
    </row>
    <row r="280" spans="1:9" ht="14.25">
      <c r="A280" s="21">
        <v>47</v>
      </c>
      <c r="B280" s="57" t="s">
        <v>178</v>
      </c>
      <c r="C280" s="21"/>
      <c r="D280" s="21">
        <v>1</v>
      </c>
      <c r="E280" s="21">
        <v>1</v>
      </c>
      <c r="F280" s="83"/>
      <c r="G280" s="56"/>
      <c r="H280" s="33"/>
      <c r="I280" s="56"/>
    </row>
    <row r="281" spans="1:9" ht="14.25">
      <c r="A281" s="21">
        <v>48</v>
      </c>
      <c r="B281" s="57" t="s">
        <v>179</v>
      </c>
      <c r="C281" s="21"/>
      <c r="D281" s="21">
        <v>1</v>
      </c>
      <c r="E281" s="21">
        <v>3</v>
      </c>
      <c r="F281" s="83"/>
      <c r="G281" s="56"/>
      <c r="H281" s="33"/>
      <c r="I281" s="56"/>
    </row>
    <row r="282" spans="1:9" s="9" customFormat="1" ht="14.25">
      <c r="A282" s="165">
        <v>49</v>
      </c>
      <c r="B282" s="57" t="s">
        <v>508</v>
      </c>
      <c r="C282" s="165"/>
      <c r="D282" s="165">
        <v>1</v>
      </c>
      <c r="E282" s="165">
        <v>15</v>
      </c>
      <c r="F282" s="83"/>
      <c r="G282" s="166"/>
      <c r="H282" s="167"/>
      <c r="I282" s="166"/>
    </row>
    <row r="283" spans="1:9" ht="14.25">
      <c r="A283" s="21">
        <v>50</v>
      </c>
      <c r="B283" s="57" t="s">
        <v>509</v>
      </c>
      <c r="C283" s="21"/>
      <c r="D283" s="21">
        <v>1</v>
      </c>
      <c r="E283" s="21">
        <v>2</v>
      </c>
      <c r="F283" s="83"/>
      <c r="G283" s="56"/>
      <c r="H283" s="33"/>
      <c r="I283" s="56"/>
    </row>
    <row r="284" spans="1:9" ht="14.25">
      <c r="A284" s="21">
        <v>51</v>
      </c>
      <c r="B284" s="57" t="s">
        <v>510</v>
      </c>
      <c r="C284" s="21"/>
      <c r="D284" s="21">
        <v>1</v>
      </c>
      <c r="E284" s="21">
        <v>1</v>
      </c>
      <c r="F284" s="83"/>
      <c r="G284" s="56"/>
      <c r="H284" s="33"/>
      <c r="I284" s="56"/>
    </row>
    <row r="285" spans="1:9" ht="14.25">
      <c r="A285" s="21">
        <v>52</v>
      </c>
      <c r="B285" s="57" t="s">
        <v>511</v>
      </c>
      <c r="C285" s="21"/>
      <c r="D285" s="21">
        <v>1</v>
      </c>
      <c r="E285" s="21">
        <v>2</v>
      </c>
      <c r="F285" s="83"/>
      <c r="G285" s="56"/>
      <c r="H285" s="33"/>
      <c r="I285" s="56"/>
    </row>
    <row r="286" spans="1:9" ht="14.25">
      <c r="A286" s="21">
        <v>53</v>
      </c>
      <c r="B286" s="57" t="s">
        <v>180</v>
      </c>
      <c r="C286" s="21"/>
      <c r="D286" s="21">
        <v>1</v>
      </c>
      <c r="E286" s="21">
        <v>1</v>
      </c>
      <c r="F286" s="32"/>
      <c r="G286" s="56"/>
      <c r="H286" s="33"/>
      <c r="I286" s="56"/>
    </row>
    <row r="287" spans="1:9" ht="14.25">
      <c r="A287" s="21">
        <v>54</v>
      </c>
      <c r="B287" s="57" t="s">
        <v>181</v>
      </c>
      <c r="C287" s="21"/>
      <c r="D287" s="21">
        <v>1</v>
      </c>
      <c r="E287" s="21">
        <v>1</v>
      </c>
      <c r="F287" s="32"/>
      <c r="G287" s="56"/>
      <c r="H287" s="33"/>
      <c r="I287" s="56"/>
    </row>
    <row r="288" spans="1:9" ht="14.25">
      <c r="A288" s="21">
        <v>55</v>
      </c>
      <c r="B288" s="57" t="s">
        <v>182</v>
      </c>
      <c r="C288" s="21"/>
      <c r="D288" s="21" t="s">
        <v>186</v>
      </c>
      <c r="E288" s="21">
        <v>1</v>
      </c>
      <c r="F288" s="83"/>
      <c r="G288" s="56"/>
      <c r="H288" s="33"/>
      <c r="I288" s="56"/>
    </row>
    <row r="289" spans="1:9" ht="14.25">
      <c r="A289" s="21">
        <v>56</v>
      </c>
      <c r="B289" s="57" t="s">
        <v>183</v>
      </c>
      <c r="C289" s="21"/>
      <c r="D289" s="21" t="s">
        <v>186</v>
      </c>
      <c r="E289" s="21">
        <v>1</v>
      </c>
      <c r="F289" s="83"/>
      <c r="G289" s="56"/>
      <c r="H289" s="33"/>
      <c r="I289" s="56"/>
    </row>
    <row r="290" spans="1:9" ht="14.25">
      <c r="A290" s="21">
        <v>57</v>
      </c>
      <c r="B290" s="57" t="s">
        <v>184</v>
      </c>
      <c r="C290" s="21"/>
      <c r="D290" s="21" t="s">
        <v>186</v>
      </c>
      <c r="E290" s="21">
        <v>1</v>
      </c>
      <c r="F290" s="83"/>
      <c r="G290" s="56"/>
      <c r="H290" s="33"/>
      <c r="I290" s="56"/>
    </row>
    <row r="291" spans="1:9" ht="14.25">
      <c r="A291" s="21">
        <v>58</v>
      </c>
      <c r="B291" s="57" t="s">
        <v>185</v>
      </c>
      <c r="C291" s="21"/>
      <c r="D291" s="21" t="s">
        <v>186</v>
      </c>
      <c r="E291" s="21">
        <v>1</v>
      </c>
      <c r="F291" s="83"/>
      <c r="G291" s="56"/>
      <c r="H291" s="33"/>
      <c r="I291" s="56"/>
    </row>
    <row r="292" spans="1:9" ht="14.25">
      <c r="A292" s="21">
        <v>59</v>
      </c>
      <c r="B292" s="57" t="s">
        <v>519</v>
      </c>
      <c r="C292" s="21"/>
      <c r="D292" s="21" t="s">
        <v>186</v>
      </c>
      <c r="E292" s="21">
        <v>1</v>
      </c>
      <c r="F292" s="83"/>
      <c r="G292" s="56"/>
      <c r="H292" s="33"/>
      <c r="I292" s="56"/>
    </row>
    <row r="293" spans="1:9" ht="14.25">
      <c r="A293" s="21">
        <v>60</v>
      </c>
      <c r="B293" s="57" t="s">
        <v>520</v>
      </c>
      <c r="C293" s="21"/>
      <c r="D293" s="21" t="s">
        <v>521</v>
      </c>
      <c r="E293" s="21">
        <v>1</v>
      </c>
      <c r="F293" s="83"/>
      <c r="G293" s="56"/>
      <c r="H293" s="33"/>
      <c r="I293" s="56"/>
    </row>
    <row r="294" spans="1:9" ht="14.25">
      <c r="A294" s="21">
        <v>61</v>
      </c>
      <c r="B294" s="57" t="s">
        <v>0</v>
      </c>
      <c r="C294" s="21"/>
      <c r="D294" s="21" t="s">
        <v>186</v>
      </c>
      <c r="E294" s="21">
        <v>1</v>
      </c>
      <c r="F294" s="83"/>
      <c r="G294" s="56"/>
      <c r="H294" s="33"/>
      <c r="I294" s="56"/>
    </row>
    <row r="295" spans="1:9" ht="14.25">
      <c r="A295" s="21">
        <v>62</v>
      </c>
      <c r="B295" s="57" t="s">
        <v>1</v>
      </c>
      <c r="C295" s="21"/>
      <c r="D295" s="21">
        <v>1</v>
      </c>
      <c r="E295" s="21">
        <v>5</v>
      </c>
      <c r="F295" s="83"/>
      <c r="G295" s="56"/>
      <c r="H295" s="33"/>
      <c r="I295" s="56"/>
    </row>
    <row r="296" spans="1:9" ht="14.25">
      <c r="A296" s="21">
        <v>63</v>
      </c>
      <c r="B296" s="57" t="s">
        <v>2</v>
      </c>
      <c r="C296" s="21"/>
      <c r="D296" s="21">
        <v>1</v>
      </c>
      <c r="E296" s="21">
        <v>1</v>
      </c>
      <c r="F296" s="83"/>
      <c r="G296" s="56"/>
      <c r="H296" s="33"/>
      <c r="I296" s="56"/>
    </row>
    <row r="297" spans="1:9" ht="14.25">
      <c r="A297" s="21">
        <v>64</v>
      </c>
      <c r="B297" s="57" t="s">
        <v>3</v>
      </c>
      <c r="C297" s="21"/>
      <c r="D297" s="21">
        <v>1</v>
      </c>
      <c r="E297" s="21">
        <v>1</v>
      </c>
      <c r="F297" s="83"/>
      <c r="G297" s="56"/>
      <c r="H297" s="33"/>
      <c r="I297" s="56"/>
    </row>
    <row r="298" spans="1:9" ht="14.25">
      <c r="A298" s="21">
        <v>65</v>
      </c>
      <c r="B298" s="57" t="s">
        <v>4</v>
      </c>
      <c r="C298" s="21"/>
      <c r="D298" s="21">
        <v>1</v>
      </c>
      <c r="E298" s="21">
        <v>1</v>
      </c>
      <c r="F298" s="83"/>
      <c r="G298" s="56"/>
      <c r="H298" s="33"/>
      <c r="I298" s="56"/>
    </row>
    <row r="299" spans="1:9" ht="14.25">
      <c r="A299" s="58"/>
      <c r="B299" s="59"/>
      <c r="C299" s="58"/>
      <c r="D299" s="58"/>
      <c r="E299" s="62"/>
      <c r="F299" s="43" t="s">
        <v>32</v>
      </c>
      <c r="G299" s="141"/>
      <c r="H299" s="137"/>
      <c r="I299" s="141"/>
    </row>
    <row r="300" spans="1:6" ht="14.25">
      <c r="A300" s="34"/>
      <c r="B300" s="59" t="s">
        <v>187</v>
      </c>
      <c r="C300" s="34"/>
      <c r="D300" s="34"/>
      <c r="F300" s="61"/>
    </row>
    <row r="301" spans="1:6" ht="14.25">
      <c r="A301" s="34"/>
      <c r="B301" s="59" t="s">
        <v>188</v>
      </c>
      <c r="C301" s="34"/>
      <c r="D301" s="34"/>
      <c r="F301" s="61"/>
    </row>
    <row r="302" spans="1:6" ht="14.25">
      <c r="A302" s="34"/>
      <c r="B302" s="59" t="s">
        <v>189</v>
      </c>
      <c r="C302" s="34"/>
      <c r="D302" s="34"/>
      <c r="F302" s="61"/>
    </row>
    <row r="303" spans="1:6" ht="14.25">
      <c r="A303" s="34"/>
      <c r="B303" s="59" t="s">
        <v>190</v>
      </c>
      <c r="C303" s="34"/>
      <c r="D303" s="34"/>
      <c r="F303" s="61"/>
    </row>
    <row r="304" spans="1:6" ht="14.25">
      <c r="A304" s="34"/>
      <c r="B304" s="59" t="s">
        <v>191</v>
      </c>
      <c r="C304" s="34"/>
      <c r="D304" s="34"/>
      <c r="F304" s="61"/>
    </row>
    <row r="305" spans="1:6" ht="14.25">
      <c r="A305" s="34"/>
      <c r="B305" s="59" t="s">
        <v>192</v>
      </c>
      <c r="C305" s="34"/>
      <c r="D305" s="34"/>
      <c r="F305" s="61"/>
    </row>
    <row r="306" spans="1:6" ht="14.25">
      <c r="A306" s="34"/>
      <c r="B306" s="59" t="s">
        <v>193</v>
      </c>
      <c r="C306" s="34"/>
      <c r="D306" s="34"/>
      <c r="F306" s="61"/>
    </row>
    <row r="307" spans="1:6" ht="14.25">
      <c r="A307" s="76"/>
      <c r="B307" s="59" t="s">
        <v>194</v>
      </c>
      <c r="C307" s="34"/>
      <c r="D307" s="34"/>
      <c r="F307" s="61"/>
    </row>
    <row r="308" spans="1:6" ht="14.25">
      <c r="A308" s="76"/>
      <c r="B308" s="59" t="s">
        <v>195</v>
      </c>
      <c r="C308" s="34"/>
      <c r="D308" s="34"/>
      <c r="F308" s="61"/>
    </row>
    <row r="309" spans="1:6" ht="14.25">
      <c r="A309" s="76"/>
      <c r="B309" s="59" t="s">
        <v>196</v>
      </c>
      <c r="C309" s="34"/>
      <c r="D309" s="34"/>
      <c r="F309" s="61"/>
    </row>
    <row r="310" spans="1:6" ht="14.25">
      <c r="A310" s="76"/>
      <c r="B310" s="59" t="s">
        <v>197</v>
      </c>
      <c r="C310" s="34"/>
      <c r="D310" s="34"/>
      <c r="F310" s="61"/>
    </row>
    <row r="311" spans="1:6" ht="14.25">
      <c r="A311" s="76"/>
      <c r="B311" s="59" t="s">
        <v>5</v>
      </c>
      <c r="C311" s="34"/>
      <c r="D311" s="34"/>
      <c r="F311" s="61"/>
    </row>
    <row r="312" spans="1:6" ht="14.25">
      <c r="A312" s="76"/>
      <c r="B312" s="59"/>
      <c r="C312" s="34"/>
      <c r="D312" s="34"/>
      <c r="F312" s="61"/>
    </row>
    <row r="313" spans="1:6" ht="14.25">
      <c r="A313" s="3" t="s">
        <v>445</v>
      </c>
      <c r="C313" s="34"/>
      <c r="D313" s="34"/>
      <c r="F313" s="61"/>
    </row>
    <row r="314" spans="1:9" ht="28.5">
      <c r="A314" s="116" t="s">
        <v>42</v>
      </c>
      <c r="B314" s="116" t="s">
        <v>43</v>
      </c>
      <c r="C314" s="116"/>
      <c r="D314" s="116" t="s">
        <v>73</v>
      </c>
      <c r="E314" s="116" t="s">
        <v>115</v>
      </c>
      <c r="F314" s="18" t="s">
        <v>56</v>
      </c>
      <c r="G314" s="18" t="s">
        <v>47</v>
      </c>
      <c r="H314" s="19" t="s">
        <v>103</v>
      </c>
      <c r="I314" s="20" t="s">
        <v>86</v>
      </c>
    </row>
    <row r="315" spans="1:9" ht="28.5">
      <c r="A315" s="21">
        <v>1</v>
      </c>
      <c r="B315" s="64" t="s">
        <v>198</v>
      </c>
      <c r="C315" s="21"/>
      <c r="D315" s="21" t="s">
        <v>96</v>
      </c>
      <c r="E315" s="21">
        <v>1</v>
      </c>
      <c r="F315" s="56"/>
      <c r="G315" s="56"/>
      <c r="H315" s="33"/>
      <c r="I315" s="56"/>
    </row>
    <row r="316" spans="1:9" ht="14.25">
      <c r="A316" s="21">
        <v>2</v>
      </c>
      <c r="B316" s="64" t="s">
        <v>199</v>
      </c>
      <c r="C316" s="21"/>
      <c r="D316" s="21" t="s">
        <v>97</v>
      </c>
      <c r="E316" s="21">
        <v>2</v>
      </c>
      <c r="F316" s="56"/>
      <c r="G316" s="56"/>
      <c r="H316" s="33"/>
      <c r="I316" s="56"/>
    </row>
    <row r="317" spans="1:9" ht="14.25">
      <c r="A317" s="21">
        <v>3</v>
      </c>
      <c r="B317" s="64" t="s">
        <v>6</v>
      </c>
      <c r="C317" s="21"/>
      <c r="D317" s="21" t="s">
        <v>96</v>
      </c>
      <c r="E317" s="21">
        <v>2</v>
      </c>
      <c r="F317" s="56"/>
      <c r="G317" s="56"/>
      <c r="H317" s="33"/>
      <c r="I317" s="56"/>
    </row>
    <row r="318" spans="1:9" ht="14.25">
      <c r="A318" s="21">
        <v>4</v>
      </c>
      <c r="B318" s="64" t="s">
        <v>7</v>
      </c>
      <c r="C318" s="21"/>
      <c r="D318" s="21" t="s">
        <v>8</v>
      </c>
      <c r="E318" s="21">
        <v>1</v>
      </c>
      <c r="F318" s="56"/>
      <c r="G318" s="56"/>
      <c r="H318" s="33"/>
      <c r="I318" s="56"/>
    </row>
    <row r="319" spans="1:9" ht="14.25">
      <c r="A319" s="21">
        <v>5</v>
      </c>
      <c r="B319" s="64" t="s">
        <v>98</v>
      </c>
      <c r="C319" s="21"/>
      <c r="D319" s="21" t="s">
        <v>99</v>
      </c>
      <c r="E319" s="21">
        <v>1</v>
      </c>
      <c r="F319" s="56"/>
      <c r="G319" s="56"/>
      <c r="H319" s="33"/>
      <c r="I319" s="56"/>
    </row>
    <row r="320" spans="1:9" ht="14.25">
      <c r="A320" s="21">
        <v>6</v>
      </c>
      <c r="B320" s="64" t="s">
        <v>100</v>
      </c>
      <c r="C320" s="21"/>
      <c r="D320" s="21" t="s">
        <v>111</v>
      </c>
      <c r="E320" s="21">
        <v>18</v>
      </c>
      <c r="F320" s="56"/>
      <c r="G320" s="56"/>
      <c r="H320" s="33"/>
      <c r="I320" s="56"/>
    </row>
    <row r="321" spans="1:9" ht="42.75">
      <c r="A321" s="21">
        <v>7</v>
      </c>
      <c r="B321" s="64" t="s">
        <v>110</v>
      </c>
      <c r="C321" s="21"/>
      <c r="D321" s="21" t="s">
        <v>101</v>
      </c>
      <c r="E321" s="21">
        <v>1</v>
      </c>
      <c r="F321" s="56"/>
      <c r="G321" s="56"/>
      <c r="H321" s="33"/>
      <c r="I321" s="56"/>
    </row>
    <row r="322" spans="1:9" ht="14.25">
      <c r="A322" s="58"/>
      <c r="B322" s="62"/>
      <c r="C322" s="58"/>
      <c r="D322" s="58"/>
      <c r="E322" s="60"/>
      <c r="F322" s="43" t="s">
        <v>32</v>
      </c>
      <c r="G322" s="141"/>
      <c r="H322" s="137"/>
      <c r="I322" s="141"/>
    </row>
    <row r="323" spans="1:6" ht="14.25">
      <c r="A323" s="58"/>
      <c r="B323" s="59" t="s">
        <v>200</v>
      </c>
      <c r="C323" s="58"/>
      <c r="D323" s="58"/>
      <c r="E323" s="60"/>
      <c r="F323" s="61"/>
    </row>
    <row r="324" spans="1:6" ht="14.25">
      <c r="A324" s="58"/>
      <c r="B324" s="59" t="s">
        <v>9</v>
      </c>
      <c r="C324" s="58"/>
      <c r="D324" s="58"/>
      <c r="E324" s="60"/>
      <c r="F324" s="61"/>
    </row>
    <row r="325" spans="1:6" ht="14.25">
      <c r="A325" s="58"/>
      <c r="B325" s="59" t="s">
        <v>10</v>
      </c>
      <c r="C325" s="58"/>
      <c r="D325" s="58"/>
      <c r="E325" s="60"/>
      <c r="F325" s="61"/>
    </row>
    <row r="326" spans="1:6" ht="14.25">
      <c r="A326" s="34"/>
      <c r="B326" s="59" t="s">
        <v>5</v>
      </c>
      <c r="C326" s="58"/>
      <c r="D326" s="34"/>
      <c r="F326" s="61"/>
    </row>
    <row r="327" spans="1:6" ht="14.25">
      <c r="A327" s="34"/>
      <c r="B327" s="62"/>
      <c r="C327" s="58"/>
      <c r="D327" s="34"/>
      <c r="F327" s="61"/>
    </row>
    <row r="328" spans="1:6" ht="14.25">
      <c r="A328" s="3" t="s">
        <v>446</v>
      </c>
      <c r="B328" s="9"/>
      <c r="C328" s="54"/>
      <c r="D328" s="54"/>
      <c r="E328" s="9"/>
      <c r="F328" s="55"/>
    </row>
    <row r="329" spans="1:9" ht="14.25">
      <c r="A329" s="116" t="s">
        <v>42</v>
      </c>
      <c r="B329" s="116" t="s">
        <v>43</v>
      </c>
      <c r="C329" s="116"/>
      <c r="D329" s="116" t="s">
        <v>89</v>
      </c>
      <c r="E329" s="116" t="s">
        <v>95</v>
      </c>
      <c r="F329" s="18" t="s">
        <v>56</v>
      </c>
      <c r="G329" s="18" t="s">
        <v>47</v>
      </c>
      <c r="H329" s="19" t="s">
        <v>103</v>
      </c>
      <c r="I329" s="20" t="s">
        <v>86</v>
      </c>
    </row>
    <row r="330" spans="1:9" ht="28.5">
      <c r="A330" s="21">
        <v>1</v>
      </c>
      <c r="B330" s="64" t="s">
        <v>112</v>
      </c>
      <c r="C330" s="21"/>
      <c r="D330" s="21" t="s">
        <v>102</v>
      </c>
      <c r="E330" s="21">
        <v>7</v>
      </c>
      <c r="F330" s="85"/>
      <c r="G330" s="56"/>
      <c r="H330" s="33"/>
      <c r="I330" s="56"/>
    </row>
    <row r="331" spans="1:9" ht="28.5">
      <c r="A331" s="21">
        <v>2</v>
      </c>
      <c r="B331" s="64" t="s">
        <v>113</v>
      </c>
      <c r="C331" s="21"/>
      <c r="D331" s="21" t="s">
        <v>109</v>
      </c>
      <c r="E331" s="21">
        <v>2</v>
      </c>
      <c r="F331" s="86"/>
      <c r="G331" s="56"/>
      <c r="H331" s="33"/>
      <c r="I331" s="56"/>
    </row>
    <row r="332" spans="1:9" ht="28.5">
      <c r="A332" s="21">
        <v>3</v>
      </c>
      <c r="B332" s="64" t="s">
        <v>114</v>
      </c>
      <c r="C332" s="21"/>
      <c r="D332" s="21" t="s">
        <v>102</v>
      </c>
      <c r="E332" s="21">
        <v>7</v>
      </c>
      <c r="F332" s="87"/>
      <c r="G332" s="56"/>
      <c r="H332" s="33"/>
      <c r="I332" s="56"/>
    </row>
    <row r="333" spans="1:9" ht="14.25">
      <c r="A333" s="21">
        <v>4</v>
      </c>
      <c r="B333" s="64" t="s">
        <v>11</v>
      </c>
      <c r="C333" s="21"/>
      <c r="D333" s="21"/>
      <c r="E333" s="21">
        <v>1</v>
      </c>
      <c r="F333" s="56"/>
      <c r="G333" s="56"/>
      <c r="H333" s="33"/>
      <c r="I333" s="56"/>
    </row>
    <row r="334" spans="1:9" ht="14.25">
      <c r="A334" s="34"/>
      <c r="B334" s="88"/>
      <c r="C334" s="34"/>
      <c r="D334" s="34"/>
      <c r="E334" s="89"/>
      <c r="F334" s="56" t="s">
        <v>32</v>
      </c>
      <c r="G334" s="141"/>
      <c r="H334" s="137"/>
      <c r="I334" s="141"/>
    </row>
    <row r="335" spans="2:6" ht="156.75">
      <c r="B335" s="90" t="s">
        <v>453</v>
      </c>
      <c r="C335" s="34"/>
      <c r="D335" s="34"/>
      <c r="E335" s="89"/>
      <c r="F335" s="119"/>
    </row>
    <row r="336" spans="1:6" ht="14.25">
      <c r="A336" s="34"/>
      <c r="B336" s="59" t="s">
        <v>12</v>
      </c>
      <c r="C336" s="34"/>
      <c r="D336" s="34"/>
      <c r="E336" s="89"/>
      <c r="F336" s="61"/>
    </row>
    <row r="337" spans="1:6" ht="14.25">
      <c r="A337" s="34"/>
      <c r="B337" s="59"/>
      <c r="C337" s="34"/>
      <c r="D337" s="34"/>
      <c r="E337" s="89"/>
      <c r="F337" s="61"/>
    </row>
    <row r="338" spans="1:6" ht="14.25">
      <c r="A338" s="9"/>
      <c r="B338" s="9"/>
      <c r="C338" s="34"/>
      <c r="D338" s="34"/>
      <c r="E338" s="60"/>
      <c r="F338" s="61"/>
    </row>
    <row r="339" spans="1:6" ht="14.25">
      <c r="A339" s="3" t="s">
        <v>447</v>
      </c>
      <c r="B339" s="9"/>
      <c r="C339" s="34"/>
      <c r="D339" s="34"/>
      <c r="E339" s="60"/>
      <c r="F339" s="120"/>
    </row>
    <row r="340" spans="1:9" ht="14.25">
      <c r="A340" s="116" t="s">
        <v>42</v>
      </c>
      <c r="B340" s="116" t="s">
        <v>43</v>
      </c>
      <c r="C340" s="116"/>
      <c r="D340" s="116" t="s">
        <v>206</v>
      </c>
      <c r="E340" s="116" t="s">
        <v>115</v>
      </c>
      <c r="F340" s="18" t="s">
        <v>56</v>
      </c>
      <c r="G340" s="18" t="s">
        <v>47</v>
      </c>
      <c r="H340" s="19" t="s">
        <v>103</v>
      </c>
      <c r="I340" s="20" t="s">
        <v>86</v>
      </c>
    </row>
    <row r="341" spans="1:9" ht="14.25">
      <c r="A341" s="21">
        <v>1</v>
      </c>
      <c r="B341" s="27" t="s">
        <v>116</v>
      </c>
      <c r="C341" s="21"/>
      <c r="D341" s="21" t="s">
        <v>124</v>
      </c>
      <c r="E341" s="21">
        <v>1</v>
      </c>
      <c r="F341" s="85"/>
      <c r="G341" s="56"/>
      <c r="H341" s="33"/>
      <c r="I341" s="56"/>
    </row>
    <row r="342" spans="1:9" ht="14.25">
      <c r="A342" s="21">
        <v>2</v>
      </c>
      <c r="B342" s="27" t="s">
        <v>117</v>
      </c>
      <c r="C342" s="21"/>
      <c r="D342" s="21" t="s">
        <v>124</v>
      </c>
      <c r="E342" s="21">
        <v>2</v>
      </c>
      <c r="F342" s="86"/>
      <c r="G342" s="56"/>
      <c r="H342" s="33"/>
      <c r="I342" s="56"/>
    </row>
    <row r="343" spans="1:9" ht="14.25">
      <c r="A343" s="21">
        <v>3</v>
      </c>
      <c r="B343" s="27" t="s">
        <v>118</v>
      </c>
      <c r="C343" s="21"/>
      <c r="D343" s="21" t="s">
        <v>124</v>
      </c>
      <c r="E343" s="21">
        <v>2</v>
      </c>
      <c r="F343" s="86"/>
      <c r="G343" s="56"/>
      <c r="H343" s="33"/>
      <c r="I343" s="56"/>
    </row>
    <row r="344" spans="1:9" ht="14.25">
      <c r="A344" s="21">
        <v>4</v>
      </c>
      <c r="B344" s="27" t="s">
        <v>202</v>
      </c>
      <c r="C344" s="21"/>
      <c r="D344" s="21" t="s">
        <v>124</v>
      </c>
      <c r="E344" s="21">
        <v>1</v>
      </c>
      <c r="F344" s="86"/>
      <c r="G344" s="56"/>
      <c r="H344" s="33"/>
      <c r="I344" s="56"/>
    </row>
    <row r="345" spans="1:9" ht="14.25">
      <c r="A345" s="21">
        <v>6</v>
      </c>
      <c r="B345" s="27" t="s">
        <v>13</v>
      </c>
      <c r="C345" s="21"/>
      <c r="D345" s="21" t="s">
        <v>124</v>
      </c>
      <c r="E345" s="21">
        <v>2</v>
      </c>
      <c r="F345" s="86"/>
      <c r="G345" s="56"/>
      <c r="H345" s="33"/>
      <c r="I345" s="56"/>
    </row>
    <row r="346" spans="1:9" ht="14.25">
      <c r="A346" s="21">
        <v>7</v>
      </c>
      <c r="B346" s="27" t="s">
        <v>119</v>
      </c>
      <c r="C346" s="21"/>
      <c r="D346" s="21" t="s">
        <v>124</v>
      </c>
      <c r="E346" s="21">
        <v>2</v>
      </c>
      <c r="F346" s="86"/>
      <c r="G346" s="56"/>
      <c r="H346" s="33"/>
      <c r="I346" s="56"/>
    </row>
    <row r="347" spans="1:9" ht="14.25">
      <c r="A347" s="21">
        <v>8</v>
      </c>
      <c r="B347" s="27" t="s">
        <v>120</v>
      </c>
      <c r="C347" s="21"/>
      <c r="D347" s="21" t="s">
        <v>124</v>
      </c>
      <c r="E347" s="21">
        <v>1</v>
      </c>
      <c r="F347" s="86"/>
      <c r="G347" s="56"/>
      <c r="H347" s="33"/>
      <c r="I347" s="56"/>
    </row>
    <row r="348" spans="1:9" ht="14.25">
      <c r="A348" s="21">
        <v>9</v>
      </c>
      <c r="B348" s="27" t="s">
        <v>121</v>
      </c>
      <c r="C348" s="21"/>
      <c r="D348" s="21" t="s">
        <v>124</v>
      </c>
      <c r="E348" s="21">
        <v>2</v>
      </c>
      <c r="F348" s="86"/>
      <c r="G348" s="56"/>
      <c r="H348" s="33"/>
      <c r="I348" s="56"/>
    </row>
    <row r="349" spans="1:9" ht="14.25">
      <c r="A349" s="21">
        <v>10</v>
      </c>
      <c r="B349" s="27" t="s">
        <v>122</v>
      </c>
      <c r="C349" s="21"/>
      <c r="D349" s="21" t="s">
        <v>124</v>
      </c>
      <c r="E349" s="21">
        <v>1</v>
      </c>
      <c r="F349" s="86"/>
      <c r="G349" s="56"/>
      <c r="H349" s="33"/>
      <c r="I349" s="56"/>
    </row>
    <row r="350" spans="1:9" ht="14.25">
      <c r="A350" s="21">
        <v>11</v>
      </c>
      <c r="B350" s="27" t="s">
        <v>123</v>
      </c>
      <c r="C350" s="21"/>
      <c r="D350" s="21" t="s">
        <v>124</v>
      </c>
      <c r="E350" s="21">
        <v>1</v>
      </c>
      <c r="F350" s="86"/>
      <c r="G350" s="56"/>
      <c r="H350" s="33"/>
      <c r="I350" s="56"/>
    </row>
    <row r="351" spans="1:9" ht="14.25">
      <c r="A351" s="21">
        <v>12</v>
      </c>
      <c r="B351" s="27" t="s">
        <v>14</v>
      </c>
      <c r="C351" s="21"/>
      <c r="D351" s="21" t="s">
        <v>124</v>
      </c>
      <c r="E351" s="21">
        <v>1</v>
      </c>
      <c r="F351" s="86"/>
      <c r="G351" s="56"/>
      <c r="H351" s="33"/>
      <c r="I351" s="56"/>
    </row>
    <row r="352" spans="1:9" ht="14.25">
      <c r="A352" s="21">
        <v>13</v>
      </c>
      <c r="B352" s="27" t="s">
        <v>15</v>
      </c>
      <c r="C352" s="21"/>
      <c r="D352" s="21" t="s">
        <v>93</v>
      </c>
      <c r="E352" s="21">
        <v>400</v>
      </c>
      <c r="F352" s="86"/>
      <c r="G352" s="56"/>
      <c r="H352" s="33"/>
      <c r="I352" s="56"/>
    </row>
    <row r="353" spans="2:9" ht="14.25">
      <c r="B353" s="3" t="s">
        <v>125</v>
      </c>
      <c r="C353" s="34"/>
      <c r="D353" s="121"/>
      <c r="F353" s="63" t="s">
        <v>301</v>
      </c>
      <c r="G353" s="136"/>
      <c r="H353" s="137"/>
      <c r="I353" s="136"/>
    </row>
    <row r="354" spans="2:6" ht="14.25">
      <c r="B354" s="3" t="s">
        <v>16</v>
      </c>
      <c r="C354" s="34"/>
      <c r="D354" s="34"/>
      <c r="F354" s="63"/>
    </row>
    <row r="355" spans="3:6" ht="14.25">
      <c r="C355" s="34"/>
      <c r="D355" s="34"/>
      <c r="F355" s="63"/>
    </row>
    <row r="356" spans="1:6" ht="14.25">
      <c r="A356" s="3" t="s">
        <v>448</v>
      </c>
      <c r="C356" s="118"/>
      <c r="D356" s="118"/>
      <c r="E356" s="118"/>
      <c r="F356" s="122"/>
    </row>
    <row r="357" spans="1:9" ht="14.25">
      <c r="A357" s="123" t="s">
        <v>317</v>
      </c>
      <c r="B357" s="124" t="s">
        <v>43</v>
      </c>
      <c r="C357" s="116"/>
      <c r="D357" s="116" t="s">
        <v>206</v>
      </c>
      <c r="E357" s="116" t="s">
        <v>115</v>
      </c>
      <c r="F357" s="18" t="s">
        <v>56</v>
      </c>
      <c r="G357" s="18" t="s">
        <v>47</v>
      </c>
      <c r="H357" s="19" t="s">
        <v>103</v>
      </c>
      <c r="I357" s="20" t="s">
        <v>86</v>
      </c>
    </row>
    <row r="358" spans="1:9" ht="14.25">
      <c r="A358" s="21">
        <v>1</v>
      </c>
      <c r="B358" s="27" t="s">
        <v>203</v>
      </c>
      <c r="C358" s="21" t="s">
        <v>207</v>
      </c>
      <c r="D358" s="21" t="s">
        <v>49</v>
      </c>
      <c r="E358" s="21">
        <v>6</v>
      </c>
      <c r="F358" s="56"/>
      <c r="G358" s="56"/>
      <c r="H358" s="33"/>
      <c r="I358" s="56"/>
    </row>
    <row r="359" spans="1:9" ht="14.25">
      <c r="A359" s="21">
        <v>2</v>
      </c>
      <c r="B359" s="27" t="s">
        <v>204</v>
      </c>
      <c r="C359" s="21" t="s">
        <v>208</v>
      </c>
      <c r="D359" s="21" t="s">
        <v>49</v>
      </c>
      <c r="E359" s="21">
        <v>1</v>
      </c>
      <c r="F359" s="56"/>
      <c r="G359" s="56"/>
      <c r="H359" s="33"/>
      <c r="I359" s="56"/>
    </row>
    <row r="360" spans="1:9" ht="14.25">
      <c r="A360" s="21">
        <v>3</v>
      </c>
      <c r="B360" s="27" t="s">
        <v>205</v>
      </c>
      <c r="C360" s="21" t="s">
        <v>209</v>
      </c>
      <c r="D360" s="21" t="s">
        <v>49</v>
      </c>
      <c r="E360" s="21">
        <v>5</v>
      </c>
      <c r="F360" s="56"/>
      <c r="G360" s="56"/>
      <c r="H360" s="33"/>
      <c r="I360" s="56"/>
    </row>
    <row r="361" spans="1:9" ht="14.25">
      <c r="A361" s="62"/>
      <c r="B361" s="62"/>
      <c r="C361" s="58"/>
      <c r="D361" s="58"/>
      <c r="E361" s="62"/>
      <c r="F361" s="63" t="s">
        <v>301</v>
      </c>
      <c r="G361" s="136"/>
      <c r="H361" s="137"/>
      <c r="I361" s="136"/>
    </row>
    <row r="362" spans="1:6" ht="14.25">
      <c r="A362" s="125"/>
      <c r="B362" s="62"/>
      <c r="C362" s="118"/>
      <c r="D362" s="118"/>
      <c r="E362" s="118"/>
      <c r="F362" s="122"/>
    </row>
    <row r="363" spans="1:6" ht="14.25">
      <c r="A363" s="3" t="s">
        <v>449</v>
      </c>
      <c r="C363" s="34"/>
      <c r="D363" s="34"/>
      <c r="F363" s="63"/>
    </row>
    <row r="364" spans="1:9" ht="14.25">
      <c r="A364" s="123" t="s">
        <v>317</v>
      </c>
      <c r="B364" s="123" t="s">
        <v>43</v>
      </c>
      <c r="C364" s="27" t="s">
        <v>73</v>
      </c>
      <c r="D364" s="116" t="s">
        <v>34</v>
      </c>
      <c r="E364" s="116" t="s">
        <v>115</v>
      </c>
      <c r="F364" s="18" t="s">
        <v>56</v>
      </c>
      <c r="G364" s="18" t="s">
        <v>35</v>
      </c>
      <c r="H364" s="19" t="s">
        <v>103</v>
      </c>
      <c r="I364" s="20" t="s">
        <v>86</v>
      </c>
    </row>
    <row r="365" spans="1:9" ht="14.25">
      <c r="A365" s="21">
        <v>1</v>
      </c>
      <c r="B365" s="27" t="s">
        <v>17</v>
      </c>
      <c r="C365" s="21">
        <v>1</v>
      </c>
      <c r="D365" s="21" t="s">
        <v>93</v>
      </c>
      <c r="E365" s="21">
        <v>1</v>
      </c>
      <c r="F365" s="32"/>
      <c r="G365" s="56"/>
      <c r="H365" s="33"/>
      <c r="I365" s="56"/>
    </row>
    <row r="366" spans="1:9" ht="14.25">
      <c r="A366" s="21">
        <v>2</v>
      </c>
      <c r="B366" s="27" t="s">
        <v>18</v>
      </c>
      <c r="C366" s="21">
        <v>1</v>
      </c>
      <c r="D366" s="21" t="s">
        <v>93</v>
      </c>
      <c r="E366" s="21">
        <v>1</v>
      </c>
      <c r="F366" s="32"/>
      <c r="G366" s="56"/>
      <c r="H366" s="33"/>
      <c r="I366" s="56"/>
    </row>
    <row r="367" spans="1:9" ht="33" customHeight="1">
      <c r="A367" s="21">
        <v>3</v>
      </c>
      <c r="B367" s="64" t="s">
        <v>404</v>
      </c>
      <c r="C367" s="21" t="s">
        <v>109</v>
      </c>
      <c r="D367" s="21" t="s">
        <v>93</v>
      </c>
      <c r="E367" s="21">
        <v>36</v>
      </c>
      <c r="F367" s="32"/>
      <c r="G367" s="56"/>
      <c r="H367" s="33"/>
      <c r="I367" s="56"/>
    </row>
    <row r="368" spans="6:16" ht="14.25">
      <c r="F368" s="63" t="s">
        <v>301</v>
      </c>
      <c r="G368" s="141"/>
      <c r="H368" s="137"/>
      <c r="I368" s="136"/>
      <c r="P368" s="3">
        <f>5.35/1.07</f>
        <v>4.999999999999999</v>
      </c>
    </row>
    <row r="370" spans="1:10" s="13" customFormat="1" ht="14.25">
      <c r="A370" s="3" t="s">
        <v>260</v>
      </c>
      <c r="B370" s="126"/>
      <c r="C370" s="126"/>
      <c r="D370" s="126"/>
      <c r="E370" s="127"/>
      <c r="F370" s="128"/>
      <c r="G370" s="129"/>
      <c r="H370" s="91"/>
      <c r="I370" s="92"/>
      <c r="J370" s="93"/>
    </row>
    <row r="371" spans="1:10" s="13" customFormat="1" ht="28.5">
      <c r="A371" s="94" t="s">
        <v>42</v>
      </c>
      <c r="B371" s="94" t="s">
        <v>43</v>
      </c>
      <c r="C371" s="95" t="s">
        <v>45</v>
      </c>
      <c r="D371" s="96" t="s">
        <v>74</v>
      </c>
      <c r="E371" s="97" t="s">
        <v>248</v>
      </c>
      <c r="F371" s="98" t="s">
        <v>47</v>
      </c>
      <c r="G371" s="95" t="s">
        <v>279</v>
      </c>
      <c r="H371" s="98" t="s">
        <v>261</v>
      </c>
      <c r="J371" s="93"/>
    </row>
    <row r="372" spans="1:10" s="1" customFormat="1" ht="15">
      <c r="A372" s="2">
        <v>1</v>
      </c>
      <c r="B372" s="4" t="s">
        <v>280</v>
      </c>
      <c r="C372" s="2" t="s">
        <v>49</v>
      </c>
      <c r="D372" s="8">
        <v>1</v>
      </c>
      <c r="E372" s="153"/>
      <c r="F372" s="154"/>
      <c r="G372" s="150"/>
      <c r="H372" s="154"/>
      <c r="J372" s="151"/>
    </row>
    <row r="373" spans="1:10" s="1" customFormat="1" ht="15">
      <c r="A373" s="2">
        <v>2</v>
      </c>
      <c r="B373" s="4" t="s">
        <v>211</v>
      </c>
      <c r="C373" s="2" t="s">
        <v>49</v>
      </c>
      <c r="D373" s="8">
        <v>5</v>
      </c>
      <c r="E373" s="153"/>
      <c r="F373" s="154"/>
      <c r="G373" s="150"/>
      <c r="H373" s="154"/>
      <c r="J373" s="151"/>
    </row>
    <row r="374" spans="1:10" s="1" customFormat="1" ht="15">
      <c r="A374" s="2">
        <v>3</v>
      </c>
      <c r="B374" s="4" t="s">
        <v>212</v>
      </c>
      <c r="C374" s="2" t="s">
        <v>49</v>
      </c>
      <c r="D374" s="8">
        <v>5</v>
      </c>
      <c r="E374" s="153"/>
      <c r="F374" s="154"/>
      <c r="G374" s="150"/>
      <c r="H374" s="154"/>
      <c r="J374" s="151"/>
    </row>
    <row r="375" spans="1:10" s="1" customFormat="1" ht="15">
      <c r="A375" s="2">
        <v>4</v>
      </c>
      <c r="B375" s="4" t="s">
        <v>213</v>
      </c>
      <c r="C375" s="2" t="s">
        <v>49</v>
      </c>
      <c r="D375" s="8">
        <v>5</v>
      </c>
      <c r="E375" s="153"/>
      <c r="F375" s="154"/>
      <c r="G375" s="150"/>
      <c r="H375" s="154"/>
      <c r="J375" s="151">
        <v>1</v>
      </c>
    </row>
    <row r="376" spans="1:10" s="1" customFormat="1" ht="15">
      <c r="A376" s="2">
        <v>5</v>
      </c>
      <c r="B376" s="4" t="s">
        <v>214</v>
      </c>
      <c r="C376" s="2" t="s">
        <v>49</v>
      </c>
      <c r="D376" s="8">
        <v>4</v>
      </c>
      <c r="E376" s="153"/>
      <c r="F376" s="154"/>
      <c r="G376" s="150"/>
      <c r="H376" s="154"/>
      <c r="J376" s="151"/>
    </row>
    <row r="377" spans="1:10" s="1" customFormat="1" ht="15">
      <c r="A377" s="2">
        <v>6</v>
      </c>
      <c r="B377" s="4" t="s">
        <v>215</v>
      </c>
      <c r="C377" s="2" t="s">
        <v>49</v>
      </c>
      <c r="D377" s="8">
        <v>5</v>
      </c>
      <c r="E377" s="153"/>
      <c r="F377" s="154"/>
      <c r="G377" s="150"/>
      <c r="H377" s="154"/>
      <c r="J377" s="151"/>
    </row>
    <row r="378" spans="1:10" s="1" customFormat="1" ht="15">
      <c r="A378" s="2">
        <v>7</v>
      </c>
      <c r="B378" s="4" t="s">
        <v>216</v>
      </c>
      <c r="C378" s="2" t="s">
        <v>49</v>
      </c>
      <c r="D378" s="8">
        <v>1</v>
      </c>
      <c r="E378" s="153"/>
      <c r="F378" s="154"/>
      <c r="G378" s="150"/>
      <c r="H378" s="154"/>
      <c r="J378" s="151"/>
    </row>
    <row r="379" spans="1:10" s="1" customFormat="1" ht="15">
      <c r="A379" s="2">
        <v>8</v>
      </c>
      <c r="B379" s="4" t="s">
        <v>217</v>
      </c>
      <c r="C379" s="2" t="s">
        <v>49</v>
      </c>
      <c r="D379" s="8">
        <v>7</v>
      </c>
      <c r="E379" s="153"/>
      <c r="F379" s="154"/>
      <c r="G379" s="150"/>
      <c r="H379" s="154"/>
      <c r="J379" s="151"/>
    </row>
    <row r="380" spans="1:10" s="1" customFormat="1" ht="15">
      <c r="A380" s="2">
        <v>9</v>
      </c>
      <c r="B380" s="4" t="s">
        <v>218</v>
      </c>
      <c r="C380" s="2" t="s">
        <v>49</v>
      </c>
      <c r="D380" s="8">
        <v>5</v>
      </c>
      <c r="E380" s="153"/>
      <c r="F380" s="154"/>
      <c r="G380" s="150"/>
      <c r="H380" s="154"/>
      <c r="J380" s="151"/>
    </row>
    <row r="381" spans="1:10" s="1" customFormat="1" ht="15">
      <c r="A381" s="2">
        <v>10</v>
      </c>
      <c r="B381" s="4" t="s">
        <v>219</v>
      </c>
      <c r="C381" s="2" t="s">
        <v>49</v>
      </c>
      <c r="D381" s="8">
        <v>12</v>
      </c>
      <c r="E381" s="153"/>
      <c r="F381" s="154"/>
      <c r="G381" s="150"/>
      <c r="H381" s="154"/>
      <c r="J381" s="151">
        <v>1</v>
      </c>
    </row>
    <row r="382" spans="1:10" s="1" customFormat="1" ht="15">
      <c r="A382" s="2">
        <v>11</v>
      </c>
      <c r="B382" s="4" t="s">
        <v>220</v>
      </c>
      <c r="C382" s="2" t="s">
        <v>49</v>
      </c>
      <c r="D382" s="8">
        <v>4</v>
      </c>
      <c r="E382" s="153"/>
      <c r="F382" s="154"/>
      <c r="G382" s="150"/>
      <c r="H382" s="154"/>
      <c r="J382" s="151"/>
    </row>
    <row r="383" spans="1:10" s="1" customFormat="1" ht="15">
      <c r="A383" s="2">
        <v>12</v>
      </c>
      <c r="B383" s="4" t="s">
        <v>221</v>
      </c>
      <c r="C383" s="2" t="s">
        <v>49</v>
      </c>
      <c r="D383" s="8">
        <v>3</v>
      </c>
      <c r="E383" s="153"/>
      <c r="F383" s="154"/>
      <c r="G383" s="150"/>
      <c r="H383" s="154"/>
      <c r="J383" s="151"/>
    </row>
    <row r="384" spans="1:10" s="1" customFormat="1" ht="15">
      <c r="A384" s="2">
        <v>13</v>
      </c>
      <c r="B384" s="4" t="s">
        <v>222</v>
      </c>
      <c r="C384" s="2" t="s">
        <v>49</v>
      </c>
      <c r="D384" s="8">
        <v>1</v>
      </c>
      <c r="E384" s="153"/>
      <c r="F384" s="154"/>
      <c r="G384" s="150"/>
      <c r="H384" s="154"/>
      <c r="J384" s="151">
        <v>1</v>
      </c>
    </row>
    <row r="385" spans="1:10" s="1" customFormat="1" ht="15">
      <c r="A385" s="2">
        <v>14</v>
      </c>
      <c r="B385" s="4" t="s">
        <v>223</v>
      </c>
      <c r="C385" s="2" t="s">
        <v>49</v>
      </c>
      <c r="D385" s="8">
        <v>2</v>
      </c>
      <c r="E385" s="153"/>
      <c r="F385" s="154"/>
      <c r="G385" s="150"/>
      <c r="H385" s="154"/>
      <c r="J385" s="151"/>
    </row>
    <row r="386" spans="1:10" s="1" customFormat="1" ht="15">
      <c r="A386" s="2">
        <v>15</v>
      </c>
      <c r="B386" s="4" t="s">
        <v>224</v>
      </c>
      <c r="C386" s="2" t="s">
        <v>49</v>
      </c>
      <c r="D386" s="8">
        <v>4</v>
      </c>
      <c r="E386" s="153"/>
      <c r="F386" s="154"/>
      <c r="G386" s="150"/>
      <c r="H386" s="154"/>
      <c r="J386" s="151"/>
    </row>
    <row r="387" spans="1:10" s="1" customFormat="1" ht="15">
      <c r="A387" s="2">
        <v>16</v>
      </c>
      <c r="B387" s="4" t="s">
        <v>225</v>
      </c>
      <c r="C387" s="2" t="s">
        <v>49</v>
      </c>
      <c r="D387" s="8">
        <v>2</v>
      </c>
      <c r="E387" s="153"/>
      <c r="F387" s="154"/>
      <c r="G387" s="150"/>
      <c r="H387" s="154"/>
      <c r="J387" s="151">
        <v>1</v>
      </c>
    </row>
    <row r="388" spans="1:10" s="1" customFormat="1" ht="15">
      <c r="A388" s="2">
        <v>17</v>
      </c>
      <c r="B388" s="4" t="s">
        <v>66</v>
      </c>
      <c r="C388" s="2" t="s">
        <v>49</v>
      </c>
      <c r="D388" s="8">
        <v>5</v>
      </c>
      <c r="E388" s="153"/>
      <c r="F388" s="154"/>
      <c r="G388" s="150"/>
      <c r="H388" s="154"/>
      <c r="J388" s="151">
        <v>1</v>
      </c>
    </row>
    <row r="389" spans="1:10" s="1" customFormat="1" ht="15">
      <c r="A389" s="2">
        <v>18</v>
      </c>
      <c r="B389" s="4" t="s">
        <v>226</v>
      </c>
      <c r="C389" s="2" t="s">
        <v>49</v>
      </c>
      <c r="D389" s="8">
        <v>2</v>
      </c>
      <c r="E389" s="153"/>
      <c r="F389" s="154"/>
      <c r="G389" s="150"/>
      <c r="H389" s="154"/>
      <c r="J389" s="151">
        <v>1</v>
      </c>
    </row>
    <row r="390" spans="1:10" s="1" customFormat="1" ht="15">
      <c r="A390" s="2">
        <v>19</v>
      </c>
      <c r="B390" s="4" t="s">
        <v>227</v>
      </c>
      <c r="C390" s="2" t="s">
        <v>49</v>
      </c>
      <c r="D390" s="8">
        <v>1</v>
      </c>
      <c r="E390" s="153"/>
      <c r="F390" s="154"/>
      <c r="G390" s="150"/>
      <c r="H390" s="154"/>
      <c r="J390" s="151">
        <v>1</v>
      </c>
    </row>
    <row r="391" spans="1:10" s="1" customFormat="1" ht="15">
      <c r="A391" s="2">
        <v>20</v>
      </c>
      <c r="B391" s="4" t="s">
        <v>228</v>
      </c>
      <c r="C391" s="2" t="s">
        <v>49</v>
      </c>
      <c r="D391" s="8">
        <v>3</v>
      </c>
      <c r="E391" s="153"/>
      <c r="F391" s="154"/>
      <c r="G391" s="150"/>
      <c r="H391" s="154"/>
      <c r="J391" s="151">
        <v>1</v>
      </c>
    </row>
    <row r="392" spans="1:10" s="1" customFormat="1" ht="15">
      <c r="A392" s="2">
        <v>21</v>
      </c>
      <c r="B392" s="4" t="s">
        <v>229</v>
      </c>
      <c r="C392" s="2" t="s">
        <v>49</v>
      </c>
      <c r="D392" s="8">
        <v>1</v>
      </c>
      <c r="E392" s="153"/>
      <c r="F392" s="154"/>
      <c r="G392" s="150"/>
      <c r="H392" s="154"/>
      <c r="J392" s="151"/>
    </row>
    <row r="393" spans="1:10" s="1" customFormat="1" ht="15">
      <c r="A393" s="2">
        <v>22</v>
      </c>
      <c r="B393" s="4" t="s">
        <v>230</v>
      </c>
      <c r="C393" s="2" t="s">
        <v>49</v>
      </c>
      <c r="D393" s="8">
        <v>5</v>
      </c>
      <c r="E393" s="153"/>
      <c r="F393" s="154"/>
      <c r="G393" s="150"/>
      <c r="H393" s="154"/>
      <c r="J393" s="151">
        <v>1</v>
      </c>
    </row>
    <row r="394" spans="1:10" s="1" customFormat="1" ht="15">
      <c r="A394" s="2">
        <v>23</v>
      </c>
      <c r="B394" s="6" t="s">
        <v>33</v>
      </c>
      <c r="C394" s="2" t="s">
        <v>49</v>
      </c>
      <c r="D394" s="8">
        <v>6</v>
      </c>
      <c r="E394" s="153"/>
      <c r="F394" s="154"/>
      <c r="G394" s="150"/>
      <c r="H394" s="154"/>
      <c r="J394" s="151">
        <v>1</v>
      </c>
    </row>
    <row r="395" spans="1:10" s="5" customFormat="1" ht="15">
      <c r="A395" s="2">
        <v>24</v>
      </c>
      <c r="B395" s="7" t="s">
        <v>265</v>
      </c>
      <c r="C395" s="2" t="s">
        <v>49</v>
      </c>
      <c r="D395" s="8">
        <v>12</v>
      </c>
      <c r="E395" s="153"/>
      <c r="F395" s="154"/>
      <c r="G395" s="150"/>
      <c r="H395" s="154"/>
      <c r="J395" s="152"/>
    </row>
    <row r="396" spans="1:10" s="5" customFormat="1" ht="15">
      <c r="A396" s="2">
        <v>25</v>
      </c>
      <c r="B396" s="7" t="s">
        <v>247</v>
      </c>
      <c r="C396" s="2" t="s">
        <v>49</v>
      </c>
      <c r="D396" s="8">
        <v>1</v>
      </c>
      <c r="E396" s="153"/>
      <c r="F396" s="154"/>
      <c r="G396" s="150"/>
      <c r="H396" s="154"/>
      <c r="J396" s="152"/>
    </row>
    <row r="397" spans="1:10" s="1" customFormat="1" ht="15">
      <c r="A397" s="2">
        <v>26</v>
      </c>
      <c r="B397" s="6" t="s">
        <v>233</v>
      </c>
      <c r="C397" s="2" t="s">
        <v>49</v>
      </c>
      <c r="D397" s="8">
        <v>3</v>
      </c>
      <c r="E397" s="153"/>
      <c r="F397" s="154"/>
      <c r="G397" s="150"/>
      <c r="H397" s="154"/>
      <c r="J397" s="151"/>
    </row>
    <row r="398" spans="1:10" s="1" customFormat="1" ht="15">
      <c r="A398" s="2">
        <v>27</v>
      </c>
      <c r="B398" s="4" t="s">
        <v>246</v>
      </c>
      <c r="C398" s="2" t="s">
        <v>49</v>
      </c>
      <c r="D398" s="8">
        <v>2</v>
      </c>
      <c r="E398" s="153"/>
      <c r="F398" s="154"/>
      <c r="G398" s="150"/>
      <c r="H398" s="154"/>
      <c r="J398" s="151"/>
    </row>
    <row r="399" spans="1:10" s="1" customFormat="1" ht="15">
      <c r="A399" s="2">
        <v>28</v>
      </c>
      <c r="B399" s="4" t="s">
        <v>281</v>
      </c>
      <c r="C399" s="2" t="s">
        <v>49</v>
      </c>
      <c r="D399" s="8">
        <v>3</v>
      </c>
      <c r="E399" s="153"/>
      <c r="F399" s="154"/>
      <c r="G399" s="150"/>
      <c r="H399" s="154"/>
      <c r="J399" s="151">
        <v>1</v>
      </c>
    </row>
    <row r="400" spans="1:10" s="1" customFormat="1" ht="15">
      <c r="A400" s="2">
        <v>29</v>
      </c>
      <c r="B400" s="4" t="s">
        <v>234</v>
      </c>
      <c r="C400" s="2" t="s">
        <v>282</v>
      </c>
      <c r="D400" s="8">
        <v>1</v>
      </c>
      <c r="E400" s="153"/>
      <c r="F400" s="154"/>
      <c r="G400" s="150"/>
      <c r="H400" s="154"/>
      <c r="J400" s="151"/>
    </row>
    <row r="401" spans="1:10" s="1" customFormat="1" ht="15">
      <c r="A401" s="2">
        <v>30</v>
      </c>
      <c r="B401" s="4" t="s">
        <v>283</v>
      </c>
      <c r="C401" s="2" t="s">
        <v>49</v>
      </c>
      <c r="D401" s="8">
        <v>1</v>
      </c>
      <c r="E401" s="153"/>
      <c r="F401" s="154"/>
      <c r="G401" s="150"/>
      <c r="H401" s="154"/>
      <c r="J401" s="151"/>
    </row>
    <row r="402" spans="1:10" s="1" customFormat="1" ht="15">
      <c r="A402" s="2">
        <v>31</v>
      </c>
      <c r="B402" s="4" t="s">
        <v>235</v>
      </c>
      <c r="C402" s="2" t="s">
        <v>49</v>
      </c>
      <c r="D402" s="8">
        <v>1</v>
      </c>
      <c r="E402" s="153"/>
      <c r="F402" s="154"/>
      <c r="G402" s="150"/>
      <c r="H402" s="154"/>
      <c r="J402" s="151"/>
    </row>
    <row r="403" spans="1:10" s="1" customFormat="1" ht="15">
      <c r="A403" s="2">
        <v>32</v>
      </c>
      <c r="B403" s="4" t="s">
        <v>236</v>
      </c>
      <c r="C403" s="2" t="s">
        <v>49</v>
      </c>
      <c r="D403" s="8">
        <v>1</v>
      </c>
      <c r="E403" s="153"/>
      <c r="F403" s="154"/>
      <c r="G403" s="150"/>
      <c r="H403" s="154"/>
      <c r="J403" s="151"/>
    </row>
    <row r="404" spans="1:10" s="1" customFormat="1" ht="15">
      <c r="A404" s="2">
        <v>33</v>
      </c>
      <c r="B404" s="4" t="s">
        <v>237</v>
      </c>
      <c r="C404" s="2" t="s">
        <v>49</v>
      </c>
      <c r="D404" s="8">
        <v>1</v>
      </c>
      <c r="E404" s="153"/>
      <c r="F404" s="154"/>
      <c r="G404" s="150"/>
      <c r="H404" s="154"/>
      <c r="J404" s="151"/>
    </row>
    <row r="405" spans="1:10" s="1" customFormat="1" ht="15">
      <c r="A405" s="2">
        <v>34</v>
      </c>
      <c r="B405" s="4" t="s">
        <v>238</v>
      </c>
      <c r="C405" s="2" t="s">
        <v>49</v>
      </c>
      <c r="D405" s="8">
        <v>1</v>
      </c>
      <c r="E405" s="153"/>
      <c r="F405" s="154"/>
      <c r="G405" s="150"/>
      <c r="H405" s="154"/>
      <c r="J405" s="151"/>
    </row>
    <row r="406" spans="1:10" s="1" customFormat="1" ht="15">
      <c r="A406" s="2">
        <v>35</v>
      </c>
      <c r="B406" s="169" t="s">
        <v>239</v>
      </c>
      <c r="C406" s="2" t="s">
        <v>49</v>
      </c>
      <c r="D406" s="8">
        <v>1</v>
      </c>
      <c r="E406" s="153"/>
      <c r="F406" s="154"/>
      <c r="G406" s="150"/>
      <c r="H406" s="154"/>
      <c r="J406" s="151"/>
    </row>
    <row r="407" spans="1:10" s="1" customFormat="1" ht="15">
      <c r="A407" s="2">
        <v>36</v>
      </c>
      <c r="B407" s="169" t="s">
        <v>231</v>
      </c>
      <c r="C407" s="2" t="s">
        <v>49</v>
      </c>
      <c r="D407" s="8">
        <v>3</v>
      </c>
      <c r="E407" s="153"/>
      <c r="F407" s="154"/>
      <c r="G407" s="150"/>
      <c r="H407" s="154"/>
      <c r="J407" s="151"/>
    </row>
    <row r="408" spans="1:10" s="1" customFormat="1" ht="15">
      <c r="A408" s="2">
        <v>37</v>
      </c>
      <c r="B408" s="169" t="s">
        <v>232</v>
      </c>
      <c r="C408" s="2" t="s">
        <v>49</v>
      </c>
      <c r="D408" s="8">
        <v>3</v>
      </c>
      <c r="E408" s="153"/>
      <c r="F408" s="154"/>
      <c r="G408" s="150"/>
      <c r="H408" s="154"/>
      <c r="J408" s="151"/>
    </row>
    <row r="409" spans="1:10" s="1" customFormat="1" ht="15">
      <c r="A409" s="2">
        <v>38</v>
      </c>
      <c r="B409" s="169" t="s">
        <v>284</v>
      </c>
      <c r="C409" s="2" t="s">
        <v>49</v>
      </c>
      <c r="D409" s="8">
        <v>1</v>
      </c>
      <c r="E409" s="153"/>
      <c r="F409" s="154"/>
      <c r="G409" s="150"/>
      <c r="H409" s="154"/>
      <c r="J409" s="151">
        <v>1</v>
      </c>
    </row>
    <row r="410" spans="1:10" s="1" customFormat="1" ht="15">
      <c r="A410" s="2">
        <v>39</v>
      </c>
      <c r="B410" s="169" t="s">
        <v>285</v>
      </c>
      <c r="C410" s="2" t="s">
        <v>49</v>
      </c>
      <c r="D410" s="8">
        <v>1</v>
      </c>
      <c r="E410" s="153"/>
      <c r="F410" s="154"/>
      <c r="G410" s="150"/>
      <c r="H410" s="154"/>
      <c r="J410" s="151">
        <v>1</v>
      </c>
    </row>
    <row r="411" spans="1:10" s="1" customFormat="1" ht="15">
      <c r="A411" s="2">
        <v>40</v>
      </c>
      <c r="B411" s="169" t="s">
        <v>240</v>
      </c>
      <c r="C411" s="2" t="s">
        <v>49</v>
      </c>
      <c r="D411" s="8">
        <v>2</v>
      </c>
      <c r="E411" s="153"/>
      <c r="F411" s="154"/>
      <c r="G411" s="150"/>
      <c r="H411" s="154"/>
      <c r="J411" s="151"/>
    </row>
    <row r="412" spans="1:10" s="1" customFormat="1" ht="15">
      <c r="A412" s="2">
        <v>41</v>
      </c>
      <c r="B412" s="169" t="s">
        <v>286</v>
      </c>
      <c r="C412" s="2" t="s">
        <v>49</v>
      </c>
      <c r="D412" s="8">
        <v>2</v>
      </c>
      <c r="E412" s="153"/>
      <c r="F412" s="154"/>
      <c r="G412" s="150"/>
      <c r="H412" s="154"/>
      <c r="J412" s="151"/>
    </row>
    <row r="413" spans="1:10" s="1" customFormat="1" ht="15">
      <c r="A413" s="2">
        <v>42</v>
      </c>
      <c r="B413" s="169" t="s">
        <v>241</v>
      </c>
      <c r="C413" s="2" t="s">
        <v>49</v>
      </c>
      <c r="D413" s="8">
        <v>2</v>
      </c>
      <c r="E413" s="153"/>
      <c r="F413" s="154"/>
      <c r="G413" s="150"/>
      <c r="H413" s="154"/>
      <c r="J413" s="151"/>
    </row>
    <row r="414" spans="1:10" s="1" customFormat="1" ht="15">
      <c r="A414" s="2">
        <v>43</v>
      </c>
      <c r="B414" s="169" t="s">
        <v>242</v>
      </c>
      <c r="C414" s="2" t="s">
        <v>49</v>
      </c>
      <c r="D414" s="8">
        <v>12</v>
      </c>
      <c r="E414" s="153"/>
      <c r="F414" s="154"/>
      <c r="G414" s="150"/>
      <c r="H414" s="154"/>
      <c r="J414" s="151"/>
    </row>
    <row r="415" spans="1:10" s="1" customFormat="1" ht="15">
      <c r="A415" s="2">
        <v>44</v>
      </c>
      <c r="B415" s="169" t="s">
        <v>287</v>
      </c>
      <c r="C415" s="2" t="s">
        <v>49</v>
      </c>
      <c r="D415" s="8">
        <v>1</v>
      </c>
      <c r="E415" s="153"/>
      <c r="F415" s="154"/>
      <c r="G415" s="150"/>
      <c r="H415" s="154"/>
      <c r="J415" s="151">
        <v>1</v>
      </c>
    </row>
    <row r="416" spans="1:10" s="1" customFormat="1" ht="15">
      <c r="A416" s="2">
        <v>45</v>
      </c>
      <c r="B416" s="169" t="s">
        <v>288</v>
      </c>
      <c r="C416" s="2" t="s">
        <v>49</v>
      </c>
      <c r="D416" s="8">
        <v>1</v>
      </c>
      <c r="E416" s="153"/>
      <c r="F416" s="154"/>
      <c r="G416" s="150"/>
      <c r="H416" s="154"/>
      <c r="J416" s="151">
        <v>1</v>
      </c>
    </row>
    <row r="417" spans="1:10" s="13" customFormat="1" ht="16.5" customHeight="1">
      <c r="A417" s="168">
        <v>46</v>
      </c>
      <c r="B417" s="148" t="s">
        <v>266</v>
      </c>
      <c r="C417" s="147" t="s">
        <v>49</v>
      </c>
      <c r="D417" s="149">
        <v>4</v>
      </c>
      <c r="E417" s="99"/>
      <c r="F417" s="100"/>
      <c r="G417" s="150"/>
      <c r="H417" s="101"/>
      <c r="J417" s="93"/>
    </row>
    <row r="418" spans="1:10" s="13" customFormat="1" ht="16.5" customHeight="1">
      <c r="A418" s="168">
        <v>47</v>
      </c>
      <c r="B418" s="170" t="s">
        <v>267</v>
      </c>
      <c r="C418" s="147" t="s">
        <v>49</v>
      </c>
      <c r="D418" s="149">
        <v>2</v>
      </c>
      <c r="E418" s="99"/>
      <c r="F418" s="100"/>
      <c r="G418" s="150"/>
      <c r="H418" s="101"/>
      <c r="J418" s="93"/>
    </row>
    <row r="419" spans="1:10" s="13" customFormat="1" ht="16.5" customHeight="1">
      <c r="A419" s="168">
        <v>48</v>
      </c>
      <c r="B419" s="170" t="s">
        <v>268</v>
      </c>
      <c r="C419" s="147" t="s">
        <v>49</v>
      </c>
      <c r="D419" s="149">
        <v>2</v>
      </c>
      <c r="E419" s="99"/>
      <c r="F419" s="100"/>
      <c r="G419" s="150"/>
      <c r="H419" s="101"/>
      <c r="J419" s="93"/>
    </row>
    <row r="420" spans="1:10" s="13" customFormat="1" ht="16.5" customHeight="1">
      <c r="A420" s="168">
        <v>49</v>
      </c>
      <c r="B420" s="170" t="s">
        <v>272</v>
      </c>
      <c r="C420" s="147" t="s">
        <v>49</v>
      </c>
      <c r="D420" s="149">
        <v>1</v>
      </c>
      <c r="E420" s="99"/>
      <c r="F420" s="100"/>
      <c r="G420" s="150"/>
      <c r="H420" s="101"/>
      <c r="J420" s="93"/>
    </row>
    <row r="421" spans="1:10" s="13" customFormat="1" ht="16.5" customHeight="1">
      <c r="A421" s="168">
        <v>50</v>
      </c>
      <c r="B421" s="170" t="s">
        <v>271</v>
      </c>
      <c r="C421" s="147" t="s">
        <v>49</v>
      </c>
      <c r="D421" s="149">
        <v>2</v>
      </c>
      <c r="E421" s="99"/>
      <c r="F421" s="100"/>
      <c r="G421" s="150"/>
      <c r="H421" s="101"/>
      <c r="J421" s="93"/>
    </row>
    <row r="422" spans="1:10" s="13" customFormat="1" ht="16.5" customHeight="1">
      <c r="A422" s="168">
        <v>51</v>
      </c>
      <c r="B422" s="170" t="s">
        <v>269</v>
      </c>
      <c r="C422" s="147" t="s">
        <v>49</v>
      </c>
      <c r="D422" s="149">
        <v>2</v>
      </c>
      <c r="E422" s="99"/>
      <c r="F422" s="100"/>
      <c r="G422" s="150"/>
      <c r="H422" s="101"/>
      <c r="J422" s="93"/>
    </row>
    <row r="423" spans="1:10" s="13" customFormat="1" ht="16.5" customHeight="1">
      <c r="A423" s="168">
        <v>52</v>
      </c>
      <c r="B423" s="170" t="s">
        <v>270</v>
      </c>
      <c r="C423" s="147" t="s">
        <v>49</v>
      </c>
      <c r="D423" s="149">
        <v>1</v>
      </c>
      <c r="E423" s="99"/>
      <c r="F423" s="100"/>
      <c r="G423" s="150"/>
      <c r="H423" s="101"/>
      <c r="J423" s="93"/>
    </row>
    <row r="424" spans="1:10" s="13" customFormat="1" ht="16.5" customHeight="1">
      <c r="A424" s="168">
        <v>53</v>
      </c>
      <c r="B424" s="170" t="s">
        <v>254</v>
      </c>
      <c r="C424" s="147" t="s">
        <v>93</v>
      </c>
      <c r="D424" s="149">
        <v>4</v>
      </c>
      <c r="E424" s="99"/>
      <c r="F424" s="100"/>
      <c r="G424" s="150"/>
      <c r="H424" s="101"/>
      <c r="J424" s="93"/>
    </row>
    <row r="425" spans="1:10" s="13" customFormat="1" ht="16.5" customHeight="1">
      <c r="A425" s="168">
        <v>54</v>
      </c>
      <c r="B425" s="170" t="s">
        <v>255</v>
      </c>
      <c r="C425" s="147" t="s">
        <v>93</v>
      </c>
      <c r="D425" s="149">
        <v>4</v>
      </c>
      <c r="E425" s="99"/>
      <c r="F425" s="100"/>
      <c r="G425" s="150"/>
      <c r="H425" s="101"/>
      <c r="J425" s="93"/>
    </row>
    <row r="426" spans="1:10" s="13" customFormat="1" ht="16.5" customHeight="1">
      <c r="A426" s="168">
        <v>55</v>
      </c>
      <c r="B426" s="170" t="s">
        <v>256</v>
      </c>
      <c r="C426" s="147" t="s">
        <v>93</v>
      </c>
      <c r="D426" s="149">
        <v>6</v>
      </c>
      <c r="E426" s="99"/>
      <c r="F426" s="100"/>
      <c r="G426" s="150"/>
      <c r="H426" s="101"/>
      <c r="J426" s="93"/>
    </row>
    <row r="427" spans="1:10" s="13" customFormat="1" ht="16.5" customHeight="1">
      <c r="A427" s="168">
        <v>56</v>
      </c>
      <c r="B427" s="170" t="s">
        <v>257</v>
      </c>
      <c r="C427" s="163" t="s">
        <v>93</v>
      </c>
      <c r="D427" s="162">
        <v>3</v>
      </c>
      <c r="E427" s="99"/>
      <c r="F427" s="100"/>
      <c r="G427" s="150"/>
      <c r="H427" s="101"/>
      <c r="J427" s="93"/>
    </row>
    <row r="428" spans="5:9" s="9" customFormat="1" ht="15">
      <c r="E428" s="102" t="s">
        <v>301</v>
      </c>
      <c r="F428" s="138"/>
      <c r="G428" s="139"/>
      <c r="H428" s="140"/>
      <c r="I428" s="161"/>
    </row>
    <row r="430" spans="1:11" s="13" customFormat="1" ht="15">
      <c r="A430" s="184" t="s">
        <v>452</v>
      </c>
      <c r="B430" s="184"/>
      <c r="C430" s="184"/>
      <c r="D430" s="184"/>
      <c r="E430" s="184"/>
      <c r="F430" s="155"/>
      <c r="G430" s="156"/>
      <c r="H430" s="157"/>
      <c r="I430" s="158"/>
      <c r="J430" s="93"/>
      <c r="K430" s="103"/>
    </row>
    <row r="431" spans="1:10" s="13" customFormat="1" ht="75.75" customHeight="1">
      <c r="A431" s="185"/>
      <c r="B431" s="185"/>
      <c r="C431" s="185"/>
      <c r="D431" s="185"/>
      <c r="E431" s="185"/>
      <c r="F431" s="130"/>
      <c r="G431" s="131"/>
      <c r="H431" s="104"/>
      <c r="I431" s="105"/>
      <c r="J431" s="93"/>
    </row>
    <row r="432" spans="1:10" s="13" customFormat="1" ht="14.25">
      <c r="A432" s="3"/>
      <c r="B432" s="3"/>
      <c r="C432" s="3"/>
      <c r="D432" s="3"/>
      <c r="E432" s="3"/>
      <c r="F432" s="130"/>
      <c r="G432" s="131"/>
      <c r="H432" s="104"/>
      <c r="I432" s="105"/>
      <c r="J432" s="93"/>
    </row>
    <row r="433" ht="14.25">
      <c r="A433" s="3" t="s">
        <v>450</v>
      </c>
    </row>
    <row r="435" spans="1:9" ht="14.25">
      <c r="A435" s="16" t="s">
        <v>317</v>
      </c>
      <c r="B435" s="16" t="s">
        <v>43</v>
      </c>
      <c r="C435" s="16" t="s">
        <v>370</v>
      </c>
      <c r="D435" s="16"/>
      <c r="E435" s="16" t="s">
        <v>371</v>
      </c>
      <c r="F435" s="41" t="s">
        <v>46</v>
      </c>
      <c r="G435" s="18" t="s">
        <v>47</v>
      </c>
      <c r="H435" s="19" t="s">
        <v>103</v>
      </c>
      <c r="I435" s="20" t="s">
        <v>86</v>
      </c>
    </row>
    <row r="436" spans="1:9" ht="28.5">
      <c r="A436" s="22">
        <v>1</v>
      </c>
      <c r="B436" s="16" t="s">
        <v>372</v>
      </c>
      <c r="C436" s="16" t="s">
        <v>88</v>
      </c>
      <c r="D436" s="16"/>
      <c r="E436" s="106">
        <v>30000</v>
      </c>
      <c r="F436" s="42"/>
      <c r="G436" s="32"/>
      <c r="H436" s="33"/>
      <c r="I436" s="32"/>
    </row>
    <row r="437" spans="1:9" ht="28.5">
      <c r="A437" s="22">
        <v>2</v>
      </c>
      <c r="B437" s="16" t="s">
        <v>373</v>
      </c>
      <c r="C437" s="16" t="s">
        <v>88</v>
      </c>
      <c r="D437" s="16"/>
      <c r="E437" s="106">
        <v>12000</v>
      </c>
      <c r="F437" s="107"/>
      <c r="G437" s="32"/>
      <c r="H437" s="33"/>
      <c r="I437" s="32"/>
    </row>
    <row r="438" spans="1:9" ht="14.25">
      <c r="A438" s="22">
        <v>3</v>
      </c>
      <c r="B438" s="16" t="s">
        <v>69</v>
      </c>
      <c r="C438" s="16" t="s">
        <v>88</v>
      </c>
      <c r="D438" s="16"/>
      <c r="E438" s="106">
        <v>20000</v>
      </c>
      <c r="F438" s="107"/>
      <c r="G438" s="32"/>
      <c r="H438" s="33"/>
      <c r="I438" s="32"/>
    </row>
    <row r="439" spans="1:9" ht="14.25">
      <c r="A439" s="22">
        <v>4</v>
      </c>
      <c r="B439" s="16" t="s">
        <v>374</v>
      </c>
      <c r="C439" s="16" t="s">
        <v>88</v>
      </c>
      <c r="D439" s="16"/>
      <c r="E439" s="106">
        <v>4000</v>
      </c>
      <c r="F439" s="107"/>
      <c r="G439" s="32"/>
      <c r="H439" s="33"/>
      <c r="I439" s="32"/>
    </row>
    <row r="440" spans="1:9" ht="14.25">
      <c r="A440" s="22">
        <v>5</v>
      </c>
      <c r="B440" s="16" t="s">
        <v>375</v>
      </c>
      <c r="C440" s="16" t="s">
        <v>93</v>
      </c>
      <c r="D440" s="16"/>
      <c r="E440" s="106">
        <v>10000</v>
      </c>
      <c r="F440" s="42"/>
      <c r="G440" s="32"/>
      <c r="H440" s="33"/>
      <c r="I440" s="32"/>
    </row>
    <row r="441" spans="1:9" ht="14.25">
      <c r="A441" s="22">
        <v>6</v>
      </c>
      <c r="B441" s="16" t="s">
        <v>376</v>
      </c>
      <c r="C441" s="16" t="s">
        <v>88</v>
      </c>
      <c r="D441" s="16"/>
      <c r="E441" s="106">
        <v>18000</v>
      </c>
      <c r="F441" s="42"/>
      <c r="G441" s="32"/>
      <c r="H441" s="33"/>
      <c r="I441" s="32"/>
    </row>
    <row r="442" spans="1:9" ht="14.25">
      <c r="A442" s="22">
        <v>7</v>
      </c>
      <c r="B442" s="16" t="s">
        <v>377</v>
      </c>
      <c r="C442" s="16" t="s">
        <v>88</v>
      </c>
      <c r="D442" s="16"/>
      <c r="E442" s="16">
        <v>500</v>
      </c>
      <c r="F442" s="42"/>
      <c r="G442" s="32"/>
      <c r="H442" s="33"/>
      <c r="I442" s="32"/>
    </row>
    <row r="443" spans="1:9" ht="28.5">
      <c r="A443" s="22">
        <v>8</v>
      </c>
      <c r="B443" s="16" t="s">
        <v>378</v>
      </c>
      <c r="C443" s="16" t="s">
        <v>88</v>
      </c>
      <c r="D443" s="16"/>
      <c r="E443" s="16">
        <v>12000</v>
      </c>
      <c r="F443" s="42"/>
      <c r="G443" s="32"/>
      <c r="H443" s="33"/>
      <c r="I443" s="32"/>
    </row>
    <row r="444" spans="1:9" ht="28.5">
      <c r="A444" s="22">
        <v>9</v>
      </c>
      <c r="B444" s="16" t="s">
        <v>72</v>
      </c>
      <c r="C444" s="16" t="s">
        <v>88</v>
      </c>
      <c r="D444" s="16"/>
      <c r="E444" s="16">
        <v>4000</v>
      </c>
      <c r="F444" s="42"/>
      <c r="G444" s="32"/>
      <c r="H444" s="33"/>
      <c r="I444" s="32"/>
    </row>
    <row r="445" spans="1:9" ht="28.5">
      <c r="A445" s="22">
        <v>10</v>
      </c>
      <c r="B445" s="16" t="s">
        <v>22</v>
      </c>
      <c r="C445" s="16" t="s">
        <v>88</v>
      </c>
      <c r="D445" s="16"/>
      <c r="E445" s="106">
        <v>15000</v>
      </c>
      <c r="F445" s="42"/>
      <c r="G445" s="32"/>
      <c r="H445" s="33"/>
      <c r="I445" s="32"/>
    </row>
    <row r="446" spans="1:9" ht="28.5">
      <c r="A446" s="22">
        <v>11</v>
      </c>
      <c r="B446" s="16" t="s">
        <v>23</v>
      </c>
      <c r="C446" s="16" t="s">
        <v>88</v>
      </c>
      <c r="D446" s="16"/>
      <c r="E446" s="106">
        <v>12000</v>
      </c>
      <c r="F446" s="42"/>
      <c r="G446" s="32"/>
      <c r="H446" s="33"/>
      <c r="I446" s="32"/>
    </row>
    <row r="447" spans="1:9" ht="14.25">
      <c r="A447" s="22">
        <v>12</v>
      </c>
      <c r="B447" s="16" t="s">
        <v>379</v>
      </c>
      <c r="C447" s="16" t="s">
        <v>93</v>
      </c>
      <c r="D447" s="16"/>
      <c r="E447" s="106">
        <v>5000</v>
      </c>
      <c r="F447" s="42"/>
      <c r="G447" s="32"/>
      <c r="H447" s="33"/>
      <c r="I447" s="32"/>
    </row>
    <row r="448" spans="1:9" ht="14.25">
      <c r="A448" s="22">
        <v>13</v>
      </c>
      <c r="B448" s="16" t="s">
        <v>380</v>
      </c>
      <c r="C448" s="16" t="s">
        <v>93</v>
      </c>
      <c r="D448" s="16"/>
      <c r="E448" s="106">
        <v>5000</v>
      </c>
      <c r="F448" s="42"/>
      <c r="G448" s="32"/>
      <c r="H448" s="33"/>
      <c r="I448" s="32"/>
    </row>
    <row r="449" spans="1:9" ht="28.5">
      <c r="A449" s="22">
        <v>14</v>
      </c>
      <c r="B449" s="16" t="s">
        <v>381</v>
      </c>
      <c r="C449" s="16" t="s">
        <v>88</v>
      </c>
      <c r="D449" s="16"/>
      <c r="E449" s="106">
        <v>15000</v>
      </c>
      <c r="F449" s="42"/>
      <c r="G449" s="32"/>
      <c r="H449" s="33"/>
      <c r="I449" s="32"/>
    </row>
    <row r="450" spans="1:9" ht="28.5">
      <c r="A450" s="22">
        <v>15</v>
      </c>
      <c r="B450" s="16" t="s">
        <v>382</v>
      </c>
      <c r="C450" s="16" t="s">
        <v>88</v>
      </c>
      <c r="D450" s="16"/>
      <c r="E450" s="106">
        <v>16000</v>
      </c>
      <c r="F450" s="42"/>
      <c r="G450" s="32"/>
      <c r="H450" s="33"/>
      <c r="I450" s="32"/>
    </row>
    <row r="451" spans="1:9" ht="42.75">
      <c r="A451" s="22">
        <v>16</v>
      </c>
      <c r="B451" s="16" t="s">
        <v>383</v>
      </c>
      <c r="C451" s="16" t="s">
        <v>88</v>
      </c>
      <c r="D451" s="16"/>
      <c r="E451" s="16">
        <v>2500</v>
      </c>
      <c r="F451" s="42"/>
      <c r="G451" s="32"/>
      <c r="H451" s="33"/>
      <c r="I451" s="32"/>
    </row>
    <row r="452" spans="1:9" ht="28.5">
      <c r="A452" s="22">
        <v>17</v>
      </c>
      <c r="B452" s="16" t="s">
        <v>289</v>
      </c>
      <c r="C452" s="16" t="s">
        <v>88</v>
      </c>
      <c r="D452" s="16"/>
      <c r="E452" s="106">
        <v>10000</v>
      </c>
      <c r="F452" s="42"/>
      <c r="G452" s="32"/>
      <c r="H452" s="33"/>
      <c r="I452" s="32"/>
    </row>
    <row r="453" spans="1:9" ht="52.5" customHeight="1">
      <c r="A453" s="22">
        <v>18</v>
      </c>
      <c r="B453" s="108" t="s">
        <v>24</v>
      </c>
      <c r="C453" s="108" t="s">
        <v>384</v>
      </c>
      <c r="D453" s="16"/>
      <c r="E453" s="109">
        <v>8000</v>
      </c>
      <c r="F453" s="42"/>
      <c r="G453" s="32"/>
      <c r="H453" s="33"/>
      <c r="I453" s="32"/>
    </row>
    <row r="454" spans="1:9" ht="28.5">
      <c r="A454" s="22">
        <v>19</v>
      </c>
      <c r="B454" s="16" t="s">
        <v>25</v>
      </c>
      <c r="C454" s="16" t="s">
        <v>88</v>
      </c>
      <c r="D454" s="16"/>
      <c r="E454" s="106">
        <v>25000</v>
      </c>
      <c r="F454" s="42"/>
      <c r="G454" s="32"/>
      <c r="H454" s="33"/>
      <c r="I454" s="32"/>
    </row>
    <row r="455" spans="1:9" ht="28.5">
      <c r="A455" s="22">
        <v>20</v>
      </c>
      <c r="B455" s="16" t="s">
        <v>26</v>
      </c>
      <c r="C455" s="16" t="s">
        <v>88</v>
      </c>
      <c r="D455" s="16"/>
      <c r="E455" s="106">
        <v>10000</v>
      </c>
      <c r="F455" s="42"/>
      <c r="G455" s="32"/>
      <c r="H455" s="33"/>
      <c r="I455" s="32"/>
    </row>
    <row r="456" spans="1:9" ht="14.25">
      <c r="A456" s="22">
        <v>21</v>
      </c>
      <c r="B456" s="16" t="s">
        <v>27</v>
      </c>
      <c r="C456" s="16" t="s">
        <v>88</v>
      </c>
      <c r="D456" s="16"/>
      <c r="E456" s="106">
        <v>5000</v>
      </c>
      <c r="F456" s="42"/>
      <c r="G456" s="32"/>
      <c r="H456" s="33"/>
      <c r="I456" s="32"/>
    </row>
    <row r="457" spans="1:9" ht="14.25">
      <c r="A457" s="22">
        <v>22</v>
      </c>
      <c r="B457" s="16" t="s">
        <v>70</v>
      </c>
      <c r="C457" s="16" t="s">
        <v>88</v>
      </c>
      <c r="D457" s="16"/>
      <c r="E457" s="16">
        <v>1000</v>
      </c>
      <c r="F457" s="42"/>
      <c r="G457" s="32"/>
      <c r="H457" s="33"/>
      <c r="I457" s="32"/>
    </row>
    <row r="458" spans="1:9" ht="14.25">
      <c r="A458" s="22">
        <v>23</v>
      </c>
      <c r="B458" s="16" t="s">
        <v>71</v>
      </c>
      <c r="C458" s="16" t="s">
        <v>88</v>
      </c>
      <c r="D458" s="16"/>
      <c r="E458" s="16">
        <v>3000</v>
      </c>
      <c r="F458" s="42"/>
      <c r="G458" s="32"/>
      <c r="H458" s="33"/>
      <c r="I458" s="32"/>
    </row>
    <row r="459" spans="1:9" ht="14.25">
      <c r="A459" s="22">
        <v>24</v>
      </c>
      <c r="B459" s="16" t="s">
        <v>385</v>
      </c>
      <c r="C459" s="16" t="s">
        <v>88</v>
      </c>
      <c r="D459" s="16"/>
      <c r="E459" s="106">
        <v>5000</v>
      </c>
      <c r="F459" s="42"/>
      <c r="G459" s="32"/>
      <c r="H459" s="33"/>
      <c r="I459" s="32"/>
    </row>
    <row r="460" spans="1:9" ht="14.25">
      <c r="A460" s="22">
        <v>25</v>
      </c>
      <c r="B460" s="16" t="s">
        <v>386</v>
      </c>
      <c r="C460" s="16" t="s">
        <v>88</v>
      </c>
      <c r="D460" s="16"/>
      <c r="E460" s="106">
        <v>1000</v>
      </c>
      <c r="F460" s="42"/>
      <c r="G460" s="32"/>
      <c r="H460" s="33"/>
      <c r="I460" s="32"/>
    </row>
    <row r="461" spans="1:9" ht="14.25">
      <c r="A461" s="22">
        <v>26</v>
      </c>
      <c r="B461" s="16" t="s">
        <v>387</v>
      </c>
      <c r="C461" s="16" t="s">
        <v>88</v>
      </c>
      <c r="D461" s="16"/>
      <c r="E461" s="16">
        <v>100</v>
      </c>
      <c r="F461" s="42"/>
      <c r="G461" s="32"/>
      <c r="H461" s="33"/>
      <c r="I461" s="32"/>
    </row>
    <row r="462" spans="1:9" ht="14.25">
      <c r="A462" s="22">
        <v>27</v>
      </c>
      <c r="B462" s="16" t="s">
        <v>388</v>
      </c>
      <c r="C462" s="16" t="s">
        <v>88</v>
      </c>
      <c r="D462" s="16"/>
      <c r="E462" s="106">
        <v>1000</v>
      </c>
      <c r="F462" s="42"/>
      <c r="G462" s="32"/>
      <c r="H462" s="33"/>
      <c r="I462" s="32"/>
    </row>
    <row r="463" spans="1:9" ht="14.25">
      <c r="A463" s="22">
        <v>28</v>
      </c>
      <c r="B463" s="16" t="s">
        <v>389</v>
      </c>
      <c r="C463" s="16" t="s">
        <v>88</v>
      </c>
      <c r="D463" s="16"/>
      <c r="E463" s="106">
        <v>20000</v>
      </c>
      <c r="F463" s="42"/>
      <c r="G463" s="32"/>
      <c r="H463" s="33"/>
      <c r="I463" s="32"/>
    </row>
    <row r="464" spans="1:9" ht="14.25">
      <c r="A464" s="22">
        <v>29</v>
      </c>
      <c r="B464" s="16" t="s">
        <v>390</v>
      </c>
      <c r="C464" s="16" t="s">
        <v>93</v>
      </c>
      <c r="D464" s="16"/>
      <c r="E464" s="16">
        <v>1000</v>
      </c>
      <c r="F464" s="42"/>
      <c r="G464" s="32"/>
      <c r="H464" s="33"/>
      <c r="I464" s="32"/>
    </row>
    <row r="465" spans="1:9" ht="28.5">
      <c r="A465" s="22">
        <v>30</v>
      </c>
      <c r="B465" s="16" t="s">
        <v>391</v>
      </c>
      <c r="C465" s="16" t="s">
        <v>88</v>
      </c>
      <c r="D465" s="16"/>
      <c r="E465" s="16">
        <v>1000</v>
      </c>
      <c r="F465" s="42"/>
      <c r="G465" s="32"/>
      <c r="H465" s="33"/>
      <c r="I465" s="32"/>
    </row>
    <row r="466" spans="1:9" ht="28.5">
      <c r="A466" s="22">
        <v>31</v>
      </c>
      <c r="B466" s="16" t="s">
        <v>392</v>
      </c>
      <c r="C466" s="16" t="s">
        <v>88</v>
      </c>
      <c r="D466" s="16"/>
      <c r="E466" s="16">
        <v>4000</v>
      </c>
      <c r="F466" s="42"/>
      <c r="G466" s="32"/>
      <c r="H466" s="33"/>
      <c r="I466" s="32"/>
    </row>
    <row r="467" spans="1:9" ht="28.5">
      <c r="A467" s="22">
        <v>32</v>
      </c>
      <c r="B467" s="16" t="s">
        <v>393</v>
      </c>
      <c r="C467" s="16" t="s">
        <v>88</v>
      </c>
      <c r="D467" s="16"/>
      <c r="E467" s="16">
        <v>2500</v>
      </c>
      <c r="F467" s="42"/>
      <c r="G467" s="32"/>
      <c r="H467" s="33"/>
      <c r="I467" s="32"/>
    </row>
    <row r="468" spans="1:9" ht="28.5">
      <c r="A468" s="22">
        <v>33</v>
      </c>
      <c r="B468" s="16" t="s">
        <v>28</v>
      </c>
      <c r="C468" s="16" t="s">
        <v>88</v>
      </c>
      <c r="D468" s="16"/>
      <c r="E468" s="16">
        <v>100</v>
      </c>
      <c r="F468" s="42"/>
      <c r="G468" s="32"/>
      <c r="H468" s="33"/>
      <c r="I468" s="32"/>
    </row>
    <row r="469" spans="1:9" ht="28.5">
      <c r="A469" s="22">
        <v>34</v>
      </c>
      <c r="B469" s="16" t="s">
        <v>29</v>
      </c>
      <c r="C469" s="16" t="s">
        <v>88</v>
      </c>
      <c r="D469" s="16"/>
      <c r="E469" s="16">
        <v>100</v>
      </c>
      <c r="F469" s="42"/>
      <c r="G469" s="32"/>
      <c r="H469" s="33"/>
      <c r="I469" s="32"/>
    </row>
    <row r="470" spans="1:9" ht="14.25">
      <c r="A470" s="22">
        <v>35</v>
      </c>
      <c r="B470" s="16" t="s">
        <v>30</v>
      </c>
      <c r="C470" s="16" t="s">
        <v>88</v>
      </c>
      <c r="D470" s="16"/>
      <c r="E470" s="16">
        <v>20</v>
      </c>
      <c r="F470" s="42"/>
      <c r="G470" s="32"/>
      <c r="H470" s="33"/>
      <c r="I470" s="32"/>
    </row>
    <row r="471" spans="1:9" ht="14.25">
      <c r="A471" s="22">
        <v>36</v>
      </c>
      <c r="B471" s="16" t="s">
        <v>31</v>
      </c>
      <c r="C471" s="16" t="s">
        <v>88</v>
      </c>
      <c r="D471" s="16"/>
      <c r="E471" s="16">
        <v>20</v>
      </c>
      <c r="F471" s="42"/>
      <c r="G471" s="32"/>
      <c r="H471" s="33"/>
      <c r="I471" s="32"/>
    </row>
    <row r="472" spans="1:9" ht="28.5">
      <c r="A472" s="22">
        <v>37</v>
      </c>
      <c r="B472" s="16" t="s">
        <v>210</v>
      </c>
      <c r="C472" s="16" t="s">
        <v>88</v>
      </c>
      <c r="D472" s="16"/>
      <c r="E472" s="106">
        <v>3000</v>
      </c>
      <c r="F472" s="42"/>
      <c r="G472" s="32"/>
      <c r="H472" s="33"/>
      <c r="I472" s="32"/>
    </row>
    <row r="473" spans="1:9" ht="14.25">
      <c r="A473" s="22">
        <v>38</v>
      </c>
      <c r="B473" s="16" t="s">
        <v>394</v>
      </c>
      <c r="C473" s="16" t="s">
        <v>88</v>
      </c>
      <c r="D473" s="16"/>
      <c r="E473" s="106">
        <v>1000</v>
      </c>
      <c r="F473" s="42"/>
      <c r="G473" s="32"/>
      <c r="H473" s="33"/>
      <c r="I473" s="32"/>
    </row>
    <row r="474" spans="1:9" ht="14.25">
      <c r="A474" s="22">
        <v>39</v>
      </c>
      <c r="B474" s="16" t="s">
        <v>395</v>
      </c>
      <c r="C474" s="16" t="s">
        <v>88</v>
      </c>
      <c r="D474" s="16"/>
      <c r="E474" s="16">
        <v>100</v>
      </c>
      <c r="F474" s="42"/>
      <c r="G474" s="32"/>
      <c r="H474" s="33"/>
      <c r="I474" s="32"/>
    </row>
    <row r="475" spans="1:9" ht="28.5">
      <c r="A475" s="22">
        <v>40</v>
      </c>
      <c r="B475" s="16" t="s">
        <v>396</v>
      </c>
      <c r="C475" s="16" t="s">
        <v>93</v>
      </c>
      <c r="D475" s="16"/>
      <c r="E475" s="106">
        <v>5000</v>
      </c>
      <c r="F475" s="42"/>
      <c r="G475" s="32"/>
      <c r="H475" s="33"/>
      <c r="I475" s="32"/>
    </row>
    <row r="476" spans="1:9" ht="28.5">
      <c r="A476" s="22">
        <v>41</v>
      </c>
      <c r="B476" s="16" t="s">
        <v>397</v>
      </c>
      <c r="C476" s="16" t="s">
        <v>88</v>
      </c>
      <c r="D476" s="16"/>
      <c r="E476" s="106">
        <v>1000</v>
      </c>
      <c r="F476" s="42"/>
      <c r="G476" s="32"/>
      <c r="H476" s="33"/>
      <c r="I476" s="32"/>
    </row>
    <row r="477" spans="1:9" ht="28.5">
      <c r="A477" s="22">
        <v>42</v>
      </c>
      <c r="B477" s="16" t="s">
        <v>398</v>
      </c>
      <c r="C477" s="16" t="s">
        <v>88</v>
      </c>
      <c r="D477" s="16"/>
      <c r="E477" s="106">
        <v>2000</v>
      </c>
      <c r="F477" s="42"/>
      <c r="G477" s="32"/>
      <c r="H477" s="33"/>
      <c r="I477" s="32"/>
    </row>
    <row r="478" spans="1:9" ht="28.5">
      <c r="A478" s="22">
        <v>43</v>
      </c>
      <c r="B478" s="16" t="s">
        <v>399</v>
      </c>
      <c r="C478" s="16" t="s">
        <v>88</v>
      </c>
      <c r="D478" s="16"/>
      <c r="E478" s="106">
        <v>5000</v>
      </c>
      <c r="F478" s="32"/>
      <c r="G478" s="32"/>
      <c r="H478" s="33"/>
      <c r="I478" s="32"/>
    </row>
    <row r="479" spans="1:9" ht="14.25">
      <c r="A479" s="62"/>
      <c r="B479" s="62"/>
      <c r="C479" s="62"/>
      <c r="D479" s="62"/>
      <c r="E479" s="62"/>
      <c r="F479" s="14" t="s">
        <v>32</v>
      </c>
      <c r="G479" s="136"/>
      <c r="H479" s="137"/>
      <c r="I479" s="136"/>
    </row>
    <row r="481" ht="14.25">
      <c r="A481" s="3" t="s">
        <v>451</v>
      </c>
    </row>
    <row r="482" spans="1:9" s="49" customFormat="1" ht="28.5">
      <c r="A482" s="115" t="s">
        <v>42</v>
      </c>
      <c r="B482" s="115" t="s">
        <v>43</v>
      </c>
      <c r="C482" s="116" t="s">
        <v>44</v>
      </c>
      <c r="D482" s="116" t="s">
        <v>45</v>
      </c>
      <c r="E482" s="116" t="s">
        <v>58</v>
      </c>
      <c r="F482" s="17" t="s">
        <v>46</v>
      </c>
      <c r="G482" s="18" t="s">
        <v>47</v>
      </c>
      <c r="H482" s="19" t="s">
        <v>103</v>
      </c>
      <c r="I482" s="20" t="s">
        <v>86</v>
      </c>
    </row>
    <row r="483" spans="1:9" ht="48" customHeight="1">
      <c r="A483" s="21">
        <v>1</v>
      </c>
      <c r="B483" s="64" t="s">
        <v>468</v>
      </c>
      <c r="C483" s="27"/>
      <c r="D483" s="27" t="s">
        <v>93</v>
      </c>
      <c r="E483" s="27">
        <v>20</v>
      </c>
      <c r="F483" s="32"/>
      <c r="G483" s="32"/>
      <c r="H483" s="33"/>
      <c r="I483" s="32"/>
    </row>
    <row r="484" spans="2:9" ht="14.25">
      <c r="B484" s="90"/>
      <c r="F484" s="14" t="s">
        <v>32</v>
      </c>
      <c r="G484" s="136"/>
      <c r="H484" s="137"/>
      <c r="I484" s="136"/>
    </row>
    <row r="486" ht="14.25">
      <c r="I486" s="39"/>
    </row>
    <row r="488" spans="3:7" ht="14.25">
      <c r="C488" s="132"/>
      <c r="G488" s="164"/>
    </row>
    <row r="494" spans="8:9" ht="14.25">
      <c r="H494" s="14">
        <f>G484+G479+F428+G368+G361+G353+G334+G322+G299+G227+G219+G211+G199+G176+G156+G147+G138+G123+G111+G100+G88+G84+G76+G61+G50+G43+G23</f>
        <v>0</v>
      </c>
      <c r="I494" s="14">
        <f>I484+I479+H428+I368+I361+I353+I334+I322+I299+I227+I219+I211+I199+I176+I156+I147+I138+I123+I111+I100+I88+I84+I76+I61+I50+I43+I23</f>
        <v>0</v>
      </c>
    </row>
    <row r="497" spans="8:11" ht="14.25">
      <c r="H497" s="14">
        <f>H494/3.839</f>
        <v>0</v>
      </c>
      <c r="K497" s="14"/>
    </row>
  </sheetData>
  <mergeCells count="12">
    <mergeCell ref="A430:E431"/>
    <mergeCell ref="A92:A94"/>
    <mergeCell ref="B92:B94"/>
    <mergeCell ref="E92:E94"/>
    <mergeCell ref="D92:D94"/>
    <mergeCell ref="H92:H94"/>
    <mergeCell ref="I92:I94"/>
    <mergeCell ref="A2:I2"/>
    <mergeCell ref="A3:I3"/>
    <mergeCell ref="A4:I4"/>
    <mergeCell ref="F92:F94"/>
    <mergeCell ref="G92:G94"/>
  </mergeCells>
  <printOptions/>
  <pageMargins left="0.75" right="0.75" top="1" bottom="1" header="0.5" footer="0.5"/>
  <pageSetup horizontalDpi="600" verticalDpi="600" orientation="landscape" paperSize="9" scale="71" r:id="rId1"/>
  <headerFooter alignWithMargins="0">
    <oddFooter>&amp;R&amp;P/&amp;N</oddFooter>
  </headerFooter>
  <rowBreaks count="10" manualBreakCount="10">
    <brk id="74" max="8" man="1"/>
    <brk id="111" max="8" man="1"/>
    <brk id="139" max="8" man="1"/>
    <brk id="165" max="8" man="1"/>
    <brk id="176" max="8" man="1"/>
    <brk id="213" max="8" man="1"/>
    <brk id="327" max="8" man="1"/>
    <brk id="355" max="8" man="1"/>
    <brk id="394" max="8" man="1"/>
    <brk id="4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malarskia</dc:creator>
  <cp:keywords/>
  <dc:description/>
  <cp:lastModifiedBy>Windows vista</cp:lastModifiedBy>
  <cp:lastPrinted>2010-04-27T06:00:39Z</cp:lastPrinted>
  <dcterms:created xsi:type="dcterms:W3CDTF">2007-07-06T08:45:03Z</dcterms:created>
  <dcterms:modified xsi:type="dcterms:W3CDTF">2010-05-04T07:33:28Z</dcterms:modified>
  <cp:category/>
  <cp:version/>
  <cp:contentType/>
  <cp:contentStatus/>
</cp:coreProperties>
</file>